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'Лист1'!$A$1:$O$137</definedName>
  </definedNames>
  <calcPr fullCalcOnLoad="1"/>
</workbook>
</file>

<file path=xl/sharedStrings.xml><?xml version="1.0" encoding="utf-8"?>
<sst xmlns="http://schemas.openxmlformats.org/spreadsheetml/2006/main" count="543" uniqueCount="109">
  <si>
    <t>УТВЕРЖДЕНА:</t>
  </si>
  <si>
    <t>Вице-губернатор   -   Председатель Правительства</t>
  </si>
  <si>
    <t>Московской области</t>
  </si>
  <si>
    <t>__________________________________________</t>
  </si>
  <si>
    <t xml:space="preserve">               (подпись)                               (ФИО)</t>
  </si>
  <si>
    <t>М.П.</t>
  </si>
  <si>
    <t>«ДОРОЖНАЯ КАРТА»</t>
  </si>
  <si>
    <t xml:space="preserve">Ликвидации очередей в дошкольные образовательные учреждения в </t>
  </si>
  <si>
    <t xml:space="preserve">Красногорском муниципальном районе </t>
  </si>
  <si>
    <t>(наименование  муниципального  образования московской области)</t>
  </si>
  <si>
    <t>Комплекс мер реализуемых муниципальным образованием</t>
  </si>
  <si>
    <t>Очередность на места в ДОУ детей в возрасте от3 до 7 лет, на начало отчетного периода (чел)</t>
  </si>
  <si>
    <t>Планируемое увеличение очередности на места в ДОУ детей в возрасте от 0 до 7 лет в 2012 году за счет демографического и миграционного прироста населения</t>
  </si>
  <si>
    <t>Планируемое увеличение очередности на места  в ДОУ детей в возрасте от 3 до 7 лет в 2012 году за счет демографического и миграционного прироста населения</t>
  </si>
  <si>
    <t>Планируемое высвобождение мест в функционирующих ДОУ за счет выбытия детей в школу</t>
  </si>
  <si>
    <t>Количество новых мест в ДОУ, созданных в соответствующем году</t>
  </si>
  <si>
    <t>Ожидаемая очередность на места в ДОУ детей в возрасте от 0 до 7 лет, на конец отчетного периода (чел)</t>
  </si>
  <si>
    <t>Ожидаемая очередность на места в ДОУ детей в возрасте от 3 до 7 лет, на конец отчетного периода (чел)</t>
  </si>
  <si>
    <t>Источники финансирования (мил. рублей)</t>
  </si>
  <si>
    <t>Всего</t>
  </si>
  <si>
    <t>в том числе за счет</t>
  </si>
  <si>
    <t>бюджета Российской федерации</t>
  </si>
  <si>
    <t>бюджета Московской области</t>
  </si>
  <si>
    <t>муниципального бюджета</t>
  </si>
  <si>
    <t>внебюджетных источников</t>
  </si>
  <si>
    <t>2012 год</t>
  </si>
  <si>
    <t>ОЖИДАЕМЫЕ РЕЗУЛЬТАТЫ В 2012 ГОДУ</t>
  </si>
  <si>
    <t>Х</t>
  </si>
  <si>
    <t>1.1 Строительство за счет реализации мероприятий долгосрочных целевых программ Московской области</t>
  </si>
  <si>
    <t>1.3. Реализация проектов частно-государственного партнёрства</t>
  </si>
  <si>
    <t>1.4.Строительство при реализации инвестиционных проектов по осуществлению комплексного жилищного строительства</t>
  </si>
  <si>
    <t>2.Ремонт и оборудование существующих зданий,  в том числе:</t>
  </si>
  <si>
    <t>2.1.Рациональное  использование помещений действующих учреждений дошкольного образования</t>
  </si>
  <si>
    <t>2.2. Возврат в систему зданий детских садов, использующихся не по назначению</t>
  </si>
  <si>
    <t>2.3. Использование  свободных площадей школ и иных учреждений социо-культурной сферы</t>
  </si>
  <si>
    <t>3. Иные формы создания новых мест в дошкольных образовательных учреждениях,  в том числе:</t>
  </si>
  <si>
    <t>3.1. Создание частных детских садов</t>
  </si>
  <si>
    <t>3.2. Создание семейных воспитательных групп</t>
  </si>
  <si>
    <t>3.3. Развитие частно-государственного партнёрства, из них:</t>
  </si>
  <si>
    <t>3.3.1. Участие в проекте «Билдинг-сад» и аналогичных проектах</t>
  </si>
  <si>
    <t>3.3.2. Закупка услуги дошкольного образования</t>
  </si>
  <si>
    <t>3.4. Выплата компенсации родителям (со снятием с очереди)</t>
  </si>
  <si>
    <t>2013 год</t>
  </si>
  <si>
    <t>ОЖИДАЕМЫЕ РЕЗУЛЬТАТЫ В 2013 ГОДУ</t>
  </si>
  <si>
    <t>1.Новое строительство,  в том числе:</t>
  </si>
  <si>
    <t>х</t>
  </si>
  <si>
    <t>2014 год</t>
  </si>
  <si>
    <t>ОЖИДАЕМЫЕ РЕЗУЛЬТАТЫ В 2014 ГОДУ</t>
  </si>
  <si>
    <t>1.5. Иное (расшифровать)</t>
  </si>
  <si>
    <t>Иное (расшифровать)</t>
  </si>
  <si>
    <t>подпись</t>
  </si>
  <si>
    <t>расшифровка подписи</t>
  </si>
  <si>
    <t xml:space="preserve">1. Новое строительство,  </t>
  </si>
  <si>
    <t>м.п.</t>
  </si>
  <si>
    <t xml:space="preserve">д/с на 180 мест мкр. "Чернево -2"            </t>
  </si>
  <si>
    <t xml:space="preserve">1.2. Строительство за счет реализации мероприятий муниципальных долгосрочных целевых программ Московской области    </t>
  </si>
  <si>
    <t xml:space="preserve">Строительство МБДОУ д/с №4 на 95 мест              </t>
  </si>
  <si>
    <t xml:space="preserve"> д/с на 240 мест ул. Б. Комсомольская           </t>
  </si>
  <si>
    <t xml:space="preserve"> д/с на 240 мест мкр."Южный"       </t>
  </si>
  <si>
    <t xml:space="preserve">1.1 Строительство за счет реализации мероприятий долгосрочных целевых программ Московской области в том числе:                                                                                                      </t>
  </si>
  <si>
    <t>ПИР и начало строит.  детских садов:</t>
  </si>
  <si>
    <t>12,878*</t>
  </si>
  <si>
    <t xml:space="preserve">2.2. Возврат в систему зданий детских садов, использующихся не по назначению ремонт бывшего ведомственного 186 д/с </t>
  </si>
  <si>
    <t>Детский сад №49 мкр. Павшинская пойма</t>
  </si>
  <si>
    <t>Детский сад №8 ул. Аннинская</t>
  </si>
  <si>
    <t>Детский сад, д. Путилково</t>
  </si>
  <si>
    <t xml:space="preserve">1.2. Строительство за счет реализации мероприятий муниципальных долгосрочных целевых программ         </t>
  </si>
  <si>
    <t xml:space="preserve">д/с на 240 мест мкр.1 ул.Лесная             </t>
  </si>
  <si>
    <t>д/с на 240 мест  ул.Пионерская</t>
  </si>
  <si>
    <t>д/с на 240 ул. Б. Комсомольская</t>
  </si>
  <si>
    <t>д/с ул. Аннинская</t>
  </si>
  <si>
    <t>д/с ул. Вокзальная</t>
  </si>
  <si>
    <t>д/с мкр. Павшинская пойма мкр.2</t>
  </si>
  <si>
    <t>д/с мкр. Павшинская пойма мкр.4</t>
  </si>
  <si>
    <t>д/с мкр. Павшинская пойма к.2</t>
  </si>
  <si>
    <t>д/с мкр. Павшинская пойма корпус К5</t>
  </si>
  <si>
    <t>д/с ул. Октябрьская</t>
  </si>
  <si>
    <t>д/с д. Глухово</t>
  </si>
  <si>
    <t>д/с д. Тимошкино</t>
  </si>
  <si>
    <t>д/с д. Путилково</t>
  </si>
  <si>
    <t>д/с п. Отрадное (1)</t>
  </si>
  <si>
    <t>д/с п. Отрадное (2)</t>
  </si>
  <si>
    <t>д/с д. Сабурово</t>
  </si>
  <si>
    <t>д/с д. Аристово</t>
  </si>
  <si>
    <t>д/с п. Нахабино</t>
  </si>
  <si>
    <t xml:space="preserve">д/с на 240 мест ул. Б. Комсомольская      </t>
  </si>
  <si>
    <t xml:space="preserve">д/с на 180 мест мкр. "Чернево -2"             </t>
  </si>
  <si>
    <t>1.2. Строительство за счет реализации мероприятий муниципальных долгосрочных целевых программ Московской области</t>
  </si>
  <si>
    <t>д/с ул. Аннинская (1)</t>
  </si>
  <si>
    <t>д/с ул. Аннинская (2)</t>
  </si>
  <si>
    <t>д/с Павшинская пойма мкр.4</t>
  </si>
  <si>
    <t>д/с Павшинская пойма мкр.3</t>
  </si>
  <si>
    <t>д/с мкр. Опалиха</t>
  </si>
  <si>
    <t>д/с ул. Чапаева</t>
  </si>
  <si>
    <t>д/с дер. Бузланово</t>
  </si>
  <si>
    <t>д/с с. Ильинское</t>
  </si>
  <si>
    <t>д/с п. Нахабино ул. Панфилова</t>
  </si>
  <si>
    <t>д/с п. Нахабино ул. Советская</t>
  </si>
  <si>
    <t>д/с д. Сабурово (1)</t>
  </si>
  <si>
    <t>д/с д. Сабурово (2)</t>
  </si>
  <si>
    <t>Глава Красногорского муниципального района Московской области ________________________________________ Б.Е. Рассказов</t>
  </si>
  <si>
    <t>очередность на места в ДОУ детей в возрасте от 0 до 7 лет, на начало отчетного периода  
(чел)</t>
  </si>
  <si>
    <t>2.1.Рациональное  использование помещений действующих учреждений дошкольного образования             МБДОУ д/с №7 с увеличением на 20       мест</t>
  </si>
  <si>
    <t>2.2. Возврат в систему зданий детских садов, использующихся не по назначению капремонт  бывшего ведомственного бывшего 186 дет.сада, переданного в муниципальную собственность  на 80 мест</t>
  </si>
  <si>
    <t>3.5. Иное открытие групп кратковременного пребывания со снятием с очереди</t>
  </si>
  <si>
    <t xml:space="preserve">1.1 Строительство за счет реализации мероприятий долгосрочных целевых программ Московской области                                   </t>
  </si>
  <si>
    <t xml:space="preserve">д/с на 240 мест мкр."Южный"  </t>
  </si>
  <si>
    <t>2.1.Рациональное  использование помещений действующих учреждений дошкольного образования .        МБДОУ д/с №26 с увеличением на 40 мест    МБДОУ д/с №12 с увеличением на 15 мест                                      МБДОУ д/с №2 с увеличением на 20 мест    МБДОУ д/с №14 с увеличением на 20 мест  МБДОУ д/с №17 с увеличением на 20 мест    (*12 столбец  2,240 тыс. не будут использованны в 2012 году  )перепрофилированных ясельных групп в дошкольные МБДОУ д/с № 36,37,39,45</t>
  </si>
  <si>
    <t>д/с на 180 мест мкр. Чернево-2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</si>
</sst>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left" indent="15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8" fillId="0" borderId="12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 horizontal="center"/>
    </xf>
    <xf numFmtId="4" fontId="6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zoomScale="85" zoomScaleNormal="85" zoomScalePageLayoutView="0" workbookViewId="0" topLeftCell="A1">
      <selection activeCell="C12" sqref="C12:H16"/>
    </sheetView>
  </sheetViews>
  <sheetFormatPr defaultColWidth="9.140625" defaultRowHeight="15"/>
  <cols>
    <col min="1" max="1" width="40.57421875" style="0" customWidth="1"/>
    <col min="2" max="2" width="12.8515625" style="0" customWidth="1"/>
    <col min="3" max="3" width="13.8515625" style="0" customWidth="1"/>
    <col min="4" max="4" width="16.8515625" style="0" customWidth="1"/>
    <col min="5" max="5" width="17.421875" style="0" customWidth="1"/>
    <col min="6" max="6" width="12.28125" style="0" customWidth="1"/>
    <col min="7" max="7" width="11.00390625" style="0" customWidth="1"/>
    <col min="8" max="8" width="13.7109375" style="0" customWidth="1"/>
    <col min="9" max="9" width="17.57421875" style="0" customWidth="1"/>
    <col min="10" max="10" width="12.7109375" style="0" customWidth="1"/>
    <col min="14" max="14" width="9.00390625" style="0" customWidth="1"/>
    <col min="15" max="16" width="9.140625" style="0" hidden="1" customWidth="1"/>
  </cols>
  <sheetData>
    <row r="1" ht="26.25" customHeight="1">
      <c r="I1" s="1" t="s">
        <v>0</v>
      </c>
    </row>
    <row r="3" ht="15">
      <c r="I3" s="1" t="s">
        <v>1</v>
      </c>
    </row>
    <row r="5" ht="15">
      <c r="I5" s="1" t="s">
        <v>2</v>
      </c>
    </row>
    <row r="7" ht="15">
      <c r="I7" s="1" t="s">
        <v>3</v>
      </c>
    </row>
    <row r="9" ht="15">
      <c r="I9" s="1" t="s">
        <v>4</v>
      </c>
    </row>
    <row r="11" ht="30.75" customHeight="1">
      <c r="I11" s="1" t="s">
        <v>5</v>
      </c>
    </row>
    <row r="12" ht="18.75">
      <c r="E12" s="2" t="s">
        <v>6</v>
      </c>
    </row>
    <row r="14" s="37" customFormat="1" ht="15.75">
      <c r="E14" s="36" t="s">
        <v>7</v>
      </c>
    </row>
    <row r="15" s="37" customFormat="1" ht="15.75"/>
    <row r="16" s="37" customFormat="1" ht="15.75">
      <c r="E16" s="38" t="s">
        <v>8</v>
      </c>
    </row>
    <row r="17" s="37" customFormat="1" ht="15.75"/>
    <row r="18" spans="2:9" s="37" customFormat="1" ht="15.75">
      <c r="B18" s="31"/>
      <c r="C18" s="31"/>
      <c r="D18" s="31"/>
      <c r="E18" s="49" t="s">
        <v>9</v>
      </c>
      <c r="F18" s="31"/>
      <c r="G18" s="31"/>
      <c r="H18" s="31"/>
      <c r="I18" s="31"/>
    </row>
    <row r="20" ht="15">
      <c r="A20" s="3"/>
    </row>
    <row r="21" ht="63" customHeight="1"/>
    <row r="22" spans="1:15" s="35" customFormat="1" ht="123" customHeight="1">
      <c r="A22" s="45" t="s">
        <v>10</v>
      </c>
      <c r="B22" s="45" t="s">
        <v>101</v>
      </c>
      <c r="C22" s="41" t="s">
        <v>11</v>
      </c>
      <c r="D22" s="41" t="s">
        <v>12</v>
      </c>
      <c r="E22" s="41" t="s">
        <v>13</v>
      </c>
      <c r="F22" s="41" t="s">
        <v>14</v>
      </c>
      <c r="G22" s="41" t="s">
        <v>15</v>
      </c>
      <c r="H22" s="41" t="s">
        <v>16</v>
      </c>
      <c r="I22" s="41" t="s">
        <v>17</v>
      </c>
      <c r="J22" s="42" t="s">
        <v>18</v>
      </c>
      <c r="K22" s="43"/>
      <c r="L22" s="43"/>
      <c r="M22" s="43"/>
      <c r="N22" s="44"/>
      <c r="O22" s="34"/>
    </row>
    <row r="23" spans="1:15" s="35" customFormat="1" ht="12.75">
      <c r="A23" s="46"/>
      <c r="B23" s="46"/>
      <c r="C23" s="41"/>
      <c r="D23" s="41"/>
      <c r="E23" s="41"/>
      <c r="F23" s="41"/>
      <c r="G23" s="41"/>
      <c r="H23" s="41"/>
      <c r="I23" s="41"/>
      <c r="J23" s="41" t="s">
        <v>19</v>
      </c>
      <c r="K23" s="41" t="s">
        <v>20</v>
      </c>
      <c r="L23" s="41"/>
      <c r="M23" s="41"/>
      <c r="N23" s="41"/>
      <c r="O23" s="34"/>
    </row>
    <row r="24" spans="1:15" s="35" customFormat="1" ht="72" customHeight="1">
      <c r="A24" s="47"/>
      <c r="B24" s="47"/>
      <c r="C24" s="41"/>
      <c r="D24" s="41"/>
      <c r="E24" s="41"/>
      <c r="F24" s="41"/>
      <c r="G24" s="41"/>
      <c r="H24" s="41"/>
      <c r="I24" s="41"/>
      <c r="J24" s="41"/>
      <c r="K24" s="14" t="s">
        <v>21</v>
      </c>
      <c r="L24" s="14" t="s">
        <v>22</v>
      </c>
      <c r="M24" s="14" t="s">
        <v>23</v>
      </c>
      <c r="N24" s="14" t="s">
        <v>24</v>
      </c>
      <c r="O24" s="34"/>
    </row>
    <row r="25" spans="1:15" s="31" customFormat="1" ht="15.75">
      <c r="A25" s="21">
        <v>1</v>
      </c>
      <c r="B25" s="21">
        <v>2</v>
      </c>
      <c r="C25" s="21">
        <v>3</v>
      </c>
      <c r="D25" s="21">
        <v>4</v>
      </c>
      <c r="E25" s="21">
        <v>5</v>
      </c>
      <c r="F25" s="21">
        <v>6</v>
      </c>
      <c r="G25" s="21">
        <v>7</v>
      </c>
      <c r="H25" s="21">
        <v>8</v>
      </c>
      <c r="I25" s="21">
        <v>9</v>
      </c>
      <c r="J25" s="21">
        <v>10</v>
      </c>
      <c r="K25" s="21">
        <v>11</v>
      </c>
      <c r="L25" s="21">
        <v>12</v>
      </c>
      <c r="M25" s="21">
        <v>13</v>
      </c>
      <c r="N25" s="21">
        <v>14</v>
      </c>
      <c r="O25" s="33"/>
    </row>
    <row r="26" spans="1:15" ht="18.75">
      <c r="A26" s="48" t="s">
        <v>25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32.25" customHeight="1">
      <c r="A27" s="29" t="s">
        <v>26</v>
      </c>
      <c r="B27" s="14">
        <v>7970</v>
      </c>
      <c r="C27" s="14">
        <v>2494</v>
      </c>
      <c r="D27" s="14">
        <v>3000</v>
      </c>
      <c r="E27" s="14">
        <v>1300</v>
      </c>
      <c r="F27" s="14">
        <v>1300</v>
      </c>
      <c r="G27" s="14">
        <v>850</v>
      </c>
      <c r="H27" s="14">
        <v>8820</v>
      </c>
      <c r="I27" s="14">
        <v>2450</v>
      </c>
      <c r="J27" s="14">
        <v>765.1469</v>
      </c>
      <c r="K27" s="14">
        <v>0</v>
      </c>
      <c r="L27" s="14">
        <f>62.909+0.2669</f>
        <v>63.1759</v>
      </c>
      <c r="M27" s="14">
        <v>161.971</v>
      </c>
      <c r="N27" s="14">
        <v>540</v>
      </c>
      <c r="O27" s="16"/>
    </row>
    <row r="28" spans="1:15" ht="15.75">
      <c r="A28" s="5" t="s">
        <v>52</v>
      </c>
      <c r="B28" s="17" t="s">
        <v>27</v>
      </c>
      <c r="C28" s="17" t="s">
        <v>27</v>
      </c>
      <c r="D28" s="17" t="s">
        <v>27</v>
      </c>
      <c r="E28" s="17" t="s">
        <v>27</v>
      </c>
      <c r="F28" s="17" t="s">
        <v>27</v>
      </c>
      <c r="G28" s="14">
        <v>635</v>
      </c>
      <c r="H28" s="17" t="s">
        <v>27</v>
      </c>
      <c r="I28" s="17" t="s">
        <v>27</v>
      </c>
      <c r="J28" s="14">
        <v>722.697</v>
      </c>
      <c r="K28" s="14">
        <v>0</v>
      </c>
      <c r="L28" s="14">
        <v>50.031</v>
      </c>
      <c r="M28" s="14">
        <v>132.666</v>
      </c>
      <c r="N28" s="14">
        <v>540</v>
      </c>
      <c r="O28" s="16"/>
    </row>
    <row r="29" spans="1:15" ht="67.5" customHeight="1">
      <c r="A29" s="24" t="s">
        <v>59</v>
      </c>
      <c r="B29" s="14" t="s">
        <v>27</v>
      </c>
      <c r="C29" s="14" t="s">
        <v>27</v>
      </c>
      <c r="D29" s="14" t="s">
        <v>27</v>
      </c>
      <c r="E29" s="14" t="s">
        <v>27</v>
      </c>
      <c r="F29" s="14" t="s">
        <v>27</v>
      </c>
      <c r="G29" s="14">
        <v>0</v>
      </c>
      <c r="H29" s="14" t="s">
        <v>27</v>
      </c>
      <c r="I29" s="14" t="s">
        <v>27</v>
      </c>
      <c r="J29" s="14">
        <v>110.24</v>
      </c>
      <c r="K29" s="14">
        <v>0</v>
      </c>
      <c r="L29" s="14">
        <v>50.031</v>
      </c>
      <c r="M29" s="14">
        <v>60.209</v>
      </c>
      <c r="N29" s="14">
        <v>0</v>
      </c>
      <c r="O29" s="16"/>
    </row>
    <row r="30" spans="1:15" ht="15.75">
      <c r="A30" s="5" t="s">
        <v>60</v>
      </c>
      <c r="B30" s="14" t="s">
        <v>27</v>
      </c>
      <c r="C30" s="14" t="s">
        <v>27</v>
      </c>
      <c r="D30" s="14" t="s">
        <v>27</v>
      </c>
      <c r="E30" s="14" t="s">
        <v>27</v>
      </c>
      <c r="F30" s="14" t="s">
        <v>27</v>
      </c>
      <c r="G30" s="14">
        <v>0</v>
      </c>
      <c r="H30" s="14" t="s">
        <v>27</v>
      </c>
      <c r="I30" s="14" t="s">
        <v>27</v>
      </c>
      <c r="J30" s="18">
        <v>0</v>
      </c>
      <c r="K30" s="17">
        <v>0</v>
      </c>
      <c r="L30" s="17">
        <v>0</v>
      </c>
      <c r="M30" s="17">
        <v>0</v>
      </c>
      <c r="N30" s="17">
        <v>0</v>
      </c>
      <c r="O30" s="16"/>
    </row>
    <row r="31" spans="1:15" ht="15.75">
      <c r="A31" s="5" t="s">
        <v>58</v>
      </c>
      <c r="B31" s="14" t="s">
        <v>27</v>
      </c>
      <c r="C31" s="14" t="s">
        <v>27</v>
      </c>
      <c r="D31" s="14" t="s">
        <v>27</v>
      </c>
      <c r="E31" s="14" t="s">
        <v>27</v>
      </c>
      <c r="F31" s="14" t="s">
        <v>27</v>
      </c>
      <c r="G31" s="14">
        <v>0</v>
      </c>
      <c r="H31" s="14" t="s">
        <v>27</v>
      </c>
      <c r="I31" s="14" t="s">
        <v>27</v>
      </c>
      <c r="J31" s="14">
        <v>101.24</v>
      </c>
      <c r="K31" s="14">
        <v>0</v>
      </c>
      <c r="L31" s="14">
        <v>45.36</v>
      </c>
      <c r="M31" s="14">
        <v>55.88</v>
      </c>
      <c r="N31" s="14">
        <v>0</v>
      </c>
      <c r="O31" s="16"/>
    </row>
    <row r="32" spans="1:15" ht="19.5" customHeight="1">
      <c r="A32" s="5" t="s">
        <v>57</v>
      </c>
      <c r="B32" s="14" t="s">
        <v>27</v>
      </c>
      <c r="C32" s="14" t="s">
        <v>27</v>
      </c>
      <c r="D32" s="14" t="s">
        <v>27</v>
      </c>
      <c r="E32" s="14" t="s">
        <v>27</v>
      </c>
      <c r="F32" s="14" t="s">
        <v>27</v>
      </c>
      <c r="G32" s="14">
        <v>0</v>
      </c>
      <c r="H32" s="14" t="s">
        <v>27</v>
      </c>
      <c r="I32" s="14" t="s">
        <v>27</v>
      </c>
      <c r="J32" s="14">
        <v>9</v>
      </c>
      <c r="K32" s="14">
        <v>0</v>
      </c>
      <c r="L32" s="14">
        <v>4.671</v>
      </c>
      <c r="M32" s="14">
        <v>4.329</v>
      </c>
      <c r="N32" s="14">
        <v>0</v>
      </c>
      <c r="O32" s="16"/>
    </row>
    <row r="33" spans="1:15" ht="69" customHeight="1">
      <c r="A33" s="5" t="s">
        <v>55</v>
      </c>
      <c r="B33" s="14"/>
      <c r="C33" s="14"/>
      <c r="D33" s="14"/>
      <c r="E33" s="14"/>
      <c r="F33" s="14"/>
      <c r="G33" s="14">
        <v>95</v>
      </c>
      <c r="H33" s="14"/>
      <c r="I33" s="14"/>
      <c r="J33" s="14">
        <v>72.457</v>
      </c>
      <c r="K33" s="14">
        <v>0</v>
      </c>
      <c r="L33" s="14">
        <v>0</v>
      </c>
      <c r="M33" s="14">
        <v>72.457</v>
      </c>
      <c r="N33" s="14">
        <v>0</v>
      </c>
      <c r="O33" s="16"/>
    </row>
    <row r="34" spans="1:15" ht="34.5" customHeight="1">
      <c r="A34" s="5" t="s">
        <v>56</v>
      </c>
      <c r="B34" s="14"/>
      <c r="C34" s="14"/>
      <c r="D34" s="14"/>
      <c r="E34" s="14"/>
      <c r="F34" s="14"/>
      <c r="G34" s="14">
        <v>95</v>
      </c>
      <c r="H34" s="14"/>
      <c r="I34" s="14"/>
      <c r="J34" s="14">
        <v>67.94</v>
      </c>
      <c r="K34" s="14">
        <v>0</v>
      </c>
      <c r="L34" s="14">
        <v>0</v>
      </c>
      <c r="M34" s="14">
        <v>67.94</v>
      </c>
      <c r="N34" s="14">
        <v>0</v>
      </c>
      <c r="O34" s="16"/>
    </row>
    <row r="35" spans="1:15" ht="27.75" customHeight="1">
      <c r="A35" s="5" t="s">
        <v>54</v>
      </c>
      <c r="B35" s="14" t="s">
        <v>27</v>
      </c>
      <c r="C35" s="14" t="s">
        <v>27</v>
      </c>
      <c r="D35" s="14" t="s">
        <v>27</v>
      </c>
      <c r="E35" s="14" t="s">
        <v>27</v>
      </c>
      <c r="F35" s="14" t="s">
        <v>27</v>
      </c>
      <c r="G35" s="14"/>
      <c r="H35" s="14" t="s">
        <v>27</v>
      </c>
      <c r="I35" s="14" t="s">
        <v>27</v>
      </c>
      <c r="J35" s="14">
        <v>4.517</v>
      </c>
      <c r="K35" s="14">
        <v>0</v>
      </c>
      <c r="L35" s="14">
        <v>0</v>
      </c>
      <c r="M35" s="14">
        <v>4.517</v>
      </c>
      <c r="N35" s="14">
        <v>0</v>
      </c>
      <c r="O35" s="16"/>
    </row>
    <row r="36" spans="1:15" ht="37.5" customHeight="1">
      <c r="A36" s="22" t="s">
        <v>29</v>
      </c>
      <c r="B36" s="14" t="s">
        <v>27</v>
      </c>
      <c r="C36" s="14" t="s">
        <v>27</v>
      </c>
      <c r="D36" s="14" t="s">
        <v>27</v>
      </c>
      <c r="E36" s="14" t="s">
        <v>27</v>
      </c>
      <c r="F36" s="14" t="s">
        <v>27</v>
      </c>
      <c r="G36" s="14">
        <v>0</v>
      </c>
      <c r="H36" s="14" t="s">
        <v>27</v>
      </c>
      <c r="I36" s="14" t="s">
        <v>27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6"/>
    </row>
    <row r="37" spans="1:15" ht="68.25" customHeight="1">
      <c r="A37" s="5" t="s">
        <v>30</v>
      </c>
      <c r="B37" s="14" t="s">
        <v>27</v>
      </c>
      <c r="C37" s="14" t="s">
        <v>27</v>
      </c>
      <c r="D37" s="14">
        <v>1000</v>
      </c>
      <c r="E37" s="14">
        <v>500</v>
      </c>
      <c r="F37" s="14" t="s">
        <v>27</v>
      </c>
      <c r="G37" s="14">
        <v>540</v>
      </c>
      <c r="H37" s="14" t="s">
        <v>27</v>
      </c>
      <c r="I37" s="14" t="s">
        <v>27</v>
      </c>
      <c r="J37" s="14">
        <v>540</v>
      </c>
      <c r="K37" s="14">
        <v>0</v>
      </c>
      <c r="L37" s="14">
        <v>0</v>
      </c>
      <c r="M37" s="14">
        <v>0</v>
      </c>
      <c r="N37" s="14">
        <v>540</v>
      </c>
      <c r="O37" s="16"/>
    </row>
    <row r="38" spans="1:15" ht="37.5" customHeight="1">
      <c r="A38" s="5" t="s">
        <v>63</v>
      </c>
      <c r="B38" s="6"/>
      <c r="C38" s="6"/>
      <c r="D38" s="6"/>
      <c r="E38" s="6"/>
      <c r="F38" s="6"/>
      <c r="G38" s="14">
        <v>220</v>
      </c>
      <c r="H38" s="6"/>
      <c r="I38" s="6"/>
      <c r="J38" s="14">
        <v>220</v>
      </c>
      <c r="K38" s="14">
        <v>0</v>
      </c>
      <c r="L38" s="14">
        <v>0</v>
      </c>
      <c r="M38" s="14">
        <v>0</v>
      </c>
      <c r="N38" s="14">
        <v>220</v>
      </c>
      <c r="O38" s="16"/>
    </row>
    <row r="39" spans="1:15" ht="30.75" customHeight="1">
      <c r="A39" s="5" t="s">
        <v>64</v>
      </c>
      <c r="B39" s="6"/>
      <c r="C39" s="6"/>
      <c r="D39" s="16"/>
      <c r="E39" s="16"/>
      <c r="F39" s="6"/>
      <c r="G39" s="14">
        <v>240</v>
      </c>
      <c r="H39" s="6"/>
      <c r="I39" s="6"/>
      <c r="J39" s="14">
        <v>240</v>
      </c>
      <c r="K39" s="14">
        <v>0</v>
      </c>
      <c r="L39" s="14">
        <v>0</v>
      </c>
      <c r="M39" s="14">
        <v>0</v>
      </c>
      <c r="N39" s="14">
        <v>240</v>
      </c>
      <c r="O39" s="16"/>
    </row>
    <row r="40" spans="1:15" ht="28.5" customHeight="1">
      <c r="A40" s="5" t="s">
        <v>65</v>
      </c>
      <c r="B40" s="6"/>
      <c r="C40" s="6"/>
      <c r="D40" s="6"/>
      <c r="E40" s="6"/>
      <c r="F40" s="6"/>
      <c r="G40" s="14">
        <v>80</v>
      </c>
      <c r="H40" s="6"/>
      <c r="I40" s="6"/>
      <c r="J40" s="14">
        <v>80</v>
      </c>
      <c r="K40" s="14">
        <v>0</v>
      </c>
      <c r="L40" s="14">
        <v>0</v>
      </c>
      <c r="M40" s="14">
        <v>0</v>
      </c>
      <c r="N40" s="14">
        <v>80</v>
      </c>
      <c r="O40" s="16"/>
    </row>
    <row r="41" spans="1:15" ht="39" customHeight="1">
      <c r="A41" s="26" t="s">
        <v>31</v>
      </c>
      <c r="B41" s="14" t="s">
        <v>27</v>
      </c>
      <c r="C41" s="14" t="s">
        <v>27</v>
      </c>
      <c r="D41" s="14" t="s">
        <v>27</v>
      </c>
      <c r="E41" s="14" t="s">
        <v>27</v>
      </c>
      <c r="F41" s="14" t="s">
        <v>27</v>
      </c>
      <c r="G41" s="14">
        <v>115</v>
      </c>
      <c r="H41" s="14" t="s">
        <v>27</v>
      </c>
      <c r="I41" s="14" t="s">
        <v>27</v>
      </c>
      <c r="J41" s="14">
        <v>39.697</v>
      </c>
      <c r="K41" s="14">
        <v>0</v>
      </c>
      <c r="L41" s="14">
        <v>12.878</v>
      </c>
      <c r="M41" s="14">
        <v>26.819</v>
      </c>
      <c r="N41" s="14">
        <v>0</v>
      </c>
      <c r="O41" s="7"/>
    </row>
    <row r="42" spans="1:15" ht="185.25" customHeight="1">
      <c r="A42" s="28" t="s">
        <v>107</v>
      </c>
      <c r="B42" s="14" t="s">
        <v>27</v>
      </c>
      <c r="C42" s="14" t="s">
        <v>27</v>
      </c>
      <c r="D42" s="14" t="s">
        <v>27</v>
      </c>
      <c r="E42" s="14" t="s">
        <v>27</v>
      </c>
      <c r="F42" s="14" t="s">
        <v>27</v>
      </c>
      <c r="G42" s="14">
        <v>115</v>
      </c>
      <c r="H42" s="14" t="s">
        <v>27</v>
      </c>
      <c r="I42" s="14" t="s">
        <v>27</v>
      </c>
      <c r="J42" s="23">
        <v>14.697</v>
      </c>
      <c r="K42" s="23">
        <v>0</v>
      </c>
      <c r="L42" s="23" t="s">
        <v>61</v>
      </c>
      <c r="M42" s="23">
        <v>1.819</v>
      </c>
      <c r="N42" s="14">
        <v>0</v>
      </c>
      <c r="O42" s="7"/>
    </row>
    <row r="43" spans="1:15" ht="48.75" customHeight="1">
      <c r="A43" s="19" t="s">
        <v>62</v>
      </c>
      <c r="B43" s="14" t="s">
        <v>27</v>
      </c>
      <c r="C43" s="14" t="s">
        <v>27</v>
      </c>
      <c r="D43" s="14" t="s">
        <v>27</v>
      </c>
      <c r="E43" s="14" t="s">
        <v>27</v>
      </c>
      <c r="F43" s="14" t="s">
        <v>27</v>
      </c>
      <c r="G43" s="14">
        <v>0</v>
      </c>
      <c r="H43" s="14" t="s">
        <v>27</v>
      </c>
      <c r="I43" s="14" t="s">
        <v>27</v>
      </c>
      <c r="J43" s="9">
        <v>25</v>
      </c>
      <c r="K43" s="14">
        <v>0</v>
      </c>
      <c r="L43" s="14">
        <v>0</v>
      </c>
      <c r="M43" s="30">
        <v>25</v>
      </c>
      <c r="N43" s="14">
        <v>0</v>
      </c>
      <c r="O43" s="7"/>
    </row>
    <row r="44" spans="1:15" ht="46.5" customHeight="1">
      <c r="A44" s="19" t="s">
        <v>34</v>
      </c>
      <c r="B44" s="14" t="s">
        <v>27</v>
      </c>
      <c r="C44" s="14" t="s">
        <v>27</v>
      </c>
      <c r="D44" s="14" t="s">
        <v>27</v>
      </c>
      <c r="E44" s="14" t="s">
        <v>27</v>
      </c>
      <c r="F44" s="14" t="s">
        <v>27</v>
      </c>
      <c r="G44" s="14">
        <v>0</v>
      </c>
      <c r="H44" s="14" t="s">
        <v>27</v>
      </c>
      <c r="I44" s="14" t="s">
        <v>27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7"/>
    </row>
    <row r="45" spans="1:15" ht="69" customHeight="1">
      <c r="A45" s="25" t="s">
        <v>35</v>
      </c>
      <c r="B45" s="14" t="s">
        <v>27</v>
      </c>
      <c r="C45" s="14" t="s">
        <v>27</v>
      </c>
      <c r="D45" s="14" t="s">
        <v>27</v>
      </c>
      <c r="E45" s="14" t="s">
        <v>27</v>
      </c>
      <c r="F45" s="14" t="s">
        <v>27</v>
      </c>
      <c r="G45" s="14">
        <f>G52+G51+G50</f>
        <v>100</v>
      </c>
      <c r="H45" s="14" t="s">
        <v>27</v>
      </c>
      <c r="I45" s="14" t="s">
        <v>27</v>
      </c>
      <c r="J45" s="14">
        <f>2.486+L45</f>
        <v>2.7529000000000003</v>
      </c>
      <c r="K45" s="14">
        <v>0</v>
      </c>
      <c r="L45" s="14">
        <v>0.2669</v>
      </c>
      <c r="M45" s="14">
        <v>2.486</v>
      </c>
      <c r="N45" s="14">
        <v>0</v>
      </c>
      <c r="O45" s="7"/>
    </row>
    <row r="46" spans="1:15" ht="15">
      <c r="A46" s="19" t="s">
        <v>36</v>
      </c>
      <c r="B46" s="14" t="s">
        <v>27</v>
      </c>
      <c r="C46" s="14" t="s">
        <v>27</v>
      </c>
      <c r="D46" s="14" t="s">
        <v>27</v>
      </c>
      <c r="E46" s="14" t="s">
        <v>27</v>
      </c>
      <c r="F46" s="14" t="s">
        <v>27</v>
      </c>
      <c r="G46" s="14">
        <v>0</v>
      </c>
      <c r="H46" s="14" t="s">
        <v>27</v>
      </c>
      <c r="I46" s="14" t="s">
        <v>27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7"/>
    </row>
    <row r="47" spans="1:15" ht="15" customHeight="1">
      <c r="A47" s="19" t="s">
        <v>37</v>
      </c>
      <c r="B47" s="14" t="s">
        <v>27</v>
      </c>
      <c r="C47" s="14" t="s">
        <v>27</v>
      </c>
      <c r="D47" s="14" t="s">
        <v>27</v>
      </c>
      <c r="E47" s="14" t="s">
        <v>27</v>
      </c>
      <c r="F47" s="14" t="s">
        <v>27</v>
      </c>
      <c r="G47" s="14">
        <v>0</v>
      </c>
      <c r="H47" s="14" t="s">
        <v>27</v>
      </c>
      <c r="I47" s="14" t="s">
        <v>27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7"/>
    </row>
    <row r="48" spans="1:15" ht="29.25" customHeight="1">
      <c r="A48" s="19" t="s">
        <v>38</v>
      </c>
      <c r="B48" s="14" t="s">
        <v>27</v>
      </c>
      <c r="C48" s="14" t="s">
        <v>27</v>
      </c>
      <c r="D48" s="14" t="s">
        <v>27</v>
      </c>
      <c r="E48" s="14" t="s">
        <v>27</v>
      </c>
      <c r="F48" s="14" t="s">
        <v>27</v>
      </c>
      <c r="G48" s="14">
        <v>0</v>
      </c>
      <c r="H48" s="14" t="s">
        <v>27</v>
      </c>
      <c r="I48" s="14" t="s">
        <v>27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7"/>
    </row>
    <row r="49" spans="1:15" ht="29.25" customHeight="1">
      <c r="A49" s="19" t="s">
        <v>39</v>
      </c>
      <c r="B49" s="14" t="s">
        <v>27</v>
      </c>
      <c r="C49" s="14" t="s">
        <v>27</v>
      </c>
      <c r="D49" s="14" t="s">
        <v>27</v>
      </c>
      <c r="E49" s="14" t="s">
        <v>27</v>
      </c>
      <c r="F49" s="14" t="s">
        <v>27</v>
      </c>
      <c r="G49" s="14">
        <v>0</v>
      </c>
      <c r="H49" s="14" t="s">
        <v>27</v>
      </c>
      <c r="I49" s="14" t="s">
        <v>27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7"/>
    </row>
    <row r="50" spans="1:15" ht="29.25" customHeight="1">
      <c r="A50" s="19" t="s">
        <v>40</v>
      </c>
      <c r="B50" s="14" t="s">
        <v>27</v>
      </c>
      <c r="C50" s="14" t="s">
        <v>27</v>
      </c>
      <c r="D50" s="14" t="s">
        <v>27</v>
      </c>
      <c r="E50" s="14" t="s">
        <v>27</v>
      </c>
      <c r="F50" s="14" t="s">
        <v>27</v>
      </c>
      <c r="G50" s="14">
        <v>10</v>
      </c>
      <c r="H50" s="14" t="s">
        <v>27</v>
      </c>
      <c r="I50" s="14" t="s">
        <v>27</v>
      </c>
      <c r="J50" s="14">
        <v>0.4529</v>
      </c>
      <c r="K50" s="14">
        <v>0</v>
      </c>
      <c r="L50" s="14">
        <v>0.2669</v>
      </c>
      <c r="M50" s="14">
        <v>0.186</v>
      </c>
      <c r="N50" s="14">
        <v>0</v>
      </c>
      <c r="O50" s="7"/>
    </row>
    <row r="51" spans="1:15" ht="34.5" customHeight="1">
      <c r="A51" s="19" t="s">
        <v>41</v>
      </c>
      <c r="B51" s="14" t="s">
        <v>27</v>
      </c>
      <c r="C51" s="14" t="s">
        <v>27</v>
      </c>
      <c r="D51" s="14" t="s">
        <v>27</v>
      </c>
      <c r="E51" s="14" t="s">
        <v>27</v>
      </c>
      <c r="F51" s="14" t="s">
        <v>27</v>
      </c>
      <c r="G51" s="14">
        <v>50</v>
      </c>
      <c r="H51" s="14" t="s">
        <v>27</v>
      </c>
      <c r="I51" s="14" t="s">
        <v>27</v>
      </c>
      <c r="J51" s="14">
        <v>2.1</v>
      </c>
      <c r="K51" s="14">
        <v>0</v>
      </c>
      <c r="L51" s="14">
        <v>0</v>
      </c>
      <c r="M51" s="14">
        <v>2.1</v>
      </c>
      <c r="N51" s="14">
        <v>0</v>
      </c>
      <c r="O51" s="7"/>
    </row>
    <row r="52" spans="1:15" ht="40.5" customHeight="1">
      <c r="A52" s="19" t="s">
        <v>104</v>
      </c>
      <c r="B52" s="15" t="s">
        <v>27</v>
      </c>
      <c r="C52" s="15" t="s">
        <v>27</v>
      </c>
      <c r="D52" s="15" t="s">
        <v>27</v>
      </c>
      <c r="E52" s="15" t="s">
        <v>27</v>
      </c>
      <c r="F52" s="15" t="s">
        <v>27</v>
      </c>
      <c r="G52" s="15">
        <v>40</v>
      </c>
      <c r="H52" s="15" t="s">
        <v>27</v>
      </c>
      <c r="I52" s="15" t="s">
        <v>27</v>
      </c>
      <c r="J52" s="15">
        <v>0.2</v>
      </c>
      <c r="K52" s="15">
        <v>0</v>
      </c>
      <c r="L52" s="15">
        <v>0</v>
      </c>
      <c r="M52" s="15">
        <v>0.2</v>
      </c>
      <c r="N52" s="15">
        <v>0</v>
      </c>
      <c r="O52" s="7"/>
    </row>
    <row r="53" spans="1:15" ht="18.75">
      <c r="A53" s="48" t="s">
        <v>42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</row>
    <row r="54" spans="1:15" ht="28.5">
      <c r="A54" s="20" t="s">
        <v>43</v>
      </c>
      <c r="B54" s="14">
        <v>8820</v>
      </c>
      <c r="C54" s="14">
        <v>2450</v>
      </c>
      <c r="D54" s="14">
        <v>2700</v>
      </c>
      <c r="E54" s="14">
        <v>1290</v>
      </c>
      <c r="F54" s="14">
        <v>1420</v>
      </c>
      <c r="G54" s="14">
        <v>2345</v>
      </c>
      <c r="H54" s="14">
        <v>7755</v>
      </c>
      <c r="I54" s="14">
        <v>1000</v>
      </c>
      <c r="J54" s="14">
        <f>J55+J81+J85</f>
        <v>2643.1519999999996</v>
      </c>
      <c r="K54" s="14">
        <f>K55+K81+K85</f>
        <v>0</v>
      </c>
      <c r="L54" s="14">
        <f>L55+L81+L85</f>
        <v>0</v>
      </c>
      <c r="M54" s="14">
        <f>M55+M81+M85</f>
        <v>818.152</v>
      </c>
      <c r="N54" s="14">
        <f>N55+N81+N85</f>
        <v>1825</v>
      </c>
      <c r="O54" s="7"/>
    </row>
    <row r="55" spans="1:15" ht="21" customHeight="1">
      <c r="A55" s="5" t="s">
        <v>44</v>
      </c>
      <c r="B55" s="14" t="s">
        <v>27</v>
      </c>
      <c r="C55" s="14" t="s">
        <v>27</v>
      </c>
      <c r="D55" s="14" t="s">
        <v>27</v>
      </c>
      <c r="E55" s="14" t="s">
        <v>27</v>
      </c>
      <c r="F55" s="14" t="s">
        <v>27</v>
      </c>
      <c r="G55" s="14">
        <v>2065</v>
      </c>
      <c r="H55" s="14" t="s">
        <v>27</v>
      </c>
      <c r="I55" s="14" t="s">
        <v>27</v>
      </c>
      <c r="J55" s="14">
        <f>J56+J61+J64+J65</f>
        <v>2522.209</v>
      </c>
      <c r="K55" s="14">
        <v>0</v>
      </c>
      <c r="L55" s="14">
        <v>0</v>
      </c>
      <c r="M55" s="14">
        <f>M56+M61+M64+M65</f>
        <v>697.2090000000001</v>
      </c>
      <c r="N55" s="14">
        <f>N56+N61+N64+N65</f>
        <v>1825</v>
      </c>
      <c r="O55" s="7"/>
    </row>
    <row r="56" spans="1:15" ht="57" customHeight="1">
      <c r="A56" s="5" t="s">
        <v>105</v>
      </c>
      <c r="B56" s="14" t="s">
        <v>27</v>
      </c>
      <c r="C56" s="14" t="s">
        <v>27</v>
      </c>
      <c r="D56" s="14" t="s">
        <v>27</v>
      </c>
      <c r="E56" s="14" t="s">
        <v>27</v>
      </c>
      <c r="F56" s="14" t="s">
        <v>27</v>
      </c>
      <c r="G56" s="14">
        <v>240</v>
      </c>
      <c r="H56" s="14" t="s">
        <v>27</v>
      </c>
      <c r="I56" s="14" t="s">
        <v>27</v>
      </c>
      <c r="J56" s="14">
        <v>427.529</v>
      </c>
      <c r="K56" s="14">
        <f>SUM(K57:K60)</f>
        <v>0</v>
      </c>
      <c r="L56" s="14">
        <f>SUM(L57:L60)</f>
        <v>0</v>
      </c>
      <c r="M56" s="14">
        <v>427.529</v>
      </c>
      <c r="N56" s="14">
        <f>SUM(N57:N60)</f>
        <v>0</v>
      </c>
      <c r="O56" s="7"/>
    </row>
    <row r="57" spans="1:15" ht="15.75">
      <c r="A57" s="5" t="s">
        <v>106</v>
      </c>
      <c r="B57" s="14" t="s">
        <v>27</v>
      </c>
      <c r="C57" s="14" t="s">
        <v>27</v>
      </c>
      <c r="D57" s="14" t="s">
        <v>27</v>
      </c>
      <c r="E57" s="14" t="s">
        <v>27</v>
      </c>
      <c r="F57" s="14" t="s">
        <v>27</v>
      </c>
      <c r="G57" s="14">
        <v>240</v>
      </c>
      <c r="H57" s="14" t="s">
        <v>27</v>
      </c>
      <c r="I57" s="14" t="s">
        <v>27</v>
      </c>
      <c r="J57" s="14">
        <v>211.329</v>
      </c>
      <c r="K57" s="14">
        <v>0</v>
      </c>
      <c r="L57" s="14">
        <v>0</v>
      </c>
      <c r="M57" s="14">
        <v>211.329</v>
      </c>
      <c r="N57" s="14">
        <v>0</v>
      </c>
      <c r="O57" s="7"/>
    </row>
    <row r="58" spans="1:15" ht="15.75">
      <c r="A58" s="5" t="s">
        <v>67</v>
      </c>
      <c r="B58" s="14" t="s">
        <v>27</v>
      </c>
      <c r="C58" s="14" t="s">
        <v>27</v>
      </c>
      <c r="D58" s="14" t="s">
        <v>27</v>
      </c>
      <c r="E58" s="14" t="s">
        <v>27</v>
      </c>
      <c r="F58" s="14" t="s">
        <v>27</v>
      </c>
      <c r="G58" s="6">
        <v>0</v>
      </c>
      <c r="H58" s="14" t="s">
        <v>27</v>
      </c>
      <c r="I58" s="6">
        <v>0</v>
      </c>
      <c r="J58" s="14">
        <v>10</v>
      </c>
      <c r="K58" s="14">
        <v>0</v>
      </c>
      <c r="L58" s="14">
        <v>0</v>
      </c>
      <c r="M58" s="14">
        <v>10</v>
      </c>
      <c r="N58" s="14">
        <v>0</v>
      </c>
      <c r="O58" s="7"/>
    </row>
    <row r="59" spans="1:15" ht="15.75">
      <c r="A59" s="5" t="s">
        <v>69</v>
      </c>
      <c r="B59" s="14" t="s">
        <v>27</v>
      </c>
      <c r="C59" s="14" t="s">
        <v>27</v>
      </c>
      <c r="D59" s="14" t="s">
        <v>27</v>
      </c>
      <c r="E59" s="14" t="s">
        <v>27</v>
      </c>
      <c r="F59" s="14" t="s">
        <v>27</v>
      </c>
      <c r="G59" s="6">
        <v>0</v>
      </c>
      <c r="H59" s="14" t="s">
        <v>27</v>
      </c>
      <c r="I59" s="6" t="s">
        <v>27</v>
      </c>
      <c r="J59" s="14">
        <v>200</v>
      </c>
      <c r="K59" s="14">
        <v>0</v>
      </c>
      <c r="L59" s="14">
        <v>0</v>
      </c>
      <c r="M59" s="14">
        <v>200</v>
      </c>
      <c r="N59" s="14">
        <v>0</v>
      </c>
      <c r="O59" s="7"/>
    </row>
    <row r="60" spans="1:15" ht="15.75">
      <c r="A60" s="5" t="s">
        <v>68</v>
      </c>
      <c r="B60" s="14" t="s">
        <v>27</v>
      </c>
      <c r="C60" s="14" t="s">
        <v>27</v>
      </c>
      <c r="D60" s="14" t="s">
        <v>27</v>
      </c>
      <c r="E60" s="14" t="s">
        <v>27</v>
      </c>
      <c r="F60" s="14" t="s">
        <v>27</v>
      </c>
      <c r="G60" s="6">
        <v>0</v>
      </c>
      <c r="H60" s="14" t="s">
        <v>27</v>
      </c>
      <c r="I60" s="6">
        <v>0</v>
      </c>
      <c r="J60" s="14">
        <v>6.2</v>
      </c>
      <c r="K60" s="14">
        <v>0</v>
      </c>
      <c r="L60" s="14">
        <v>0</v>
      </c>
      <c r="M60" s="14">
        <v>6.2</v>
      </c>
      <c r="N60" s="14">
        <v>0</v>
      </c>
      <c r="O60" s="16"/>
    </row>
    <row r="61" spans="1:15" ht="58.5" customHeight="1">
      <c r="A61" s="5" t="s">
        <v>66</v>
      </c>
      <c r="B61" s="14" t="s">
        <v>27</v>
      </c>
      <c r="C61" s="14" t="s">
        <v>27</v>
      </c>
      <c r="D61" s="14" t="s">
        <v>27</v>
      </c>
      <c r="E61" s="14" t="s">
        <v>27</v>
      </c>
      <c r="F61" s="14" t="s">
        <v>27</v>
      </c>
      <c r="G61" s="14">
        <v>0</v>
      </c>
      <c r="H61" s="14" t="s">
        <v>27</v>
      </c>
      <c r="I61" s="14">
        <v>0</v>
      </c>
      <c r="J61" s="14">
        <v>269.68</v>
      </c>
      <c r="K61" s="14">
        <v>0</v>
      </c>
      <c r="L61" s="14">
        <v>0</v>
      </c>
      <c r="M61" s="14">
        <v>269.68</v>
      </c>
      <c r="N61" s="14">
        <v>0</v>
      </c>
      <c r="O61" s="7"/>
    </row>
    <row r="62" spans="1:15" ht="15.75">
      <c r="A62" s="5" t="s">
        <v>68</v>
      </c>
      <c r="B62" s="14" t="s">
        <v>27</v>
      </c>
      <c r="C62" s="14" t="s">
        <v>27</v>
      </c>
      <c r="D62" s="14" t="s">
        <v>27</v>
      </c>
      <c r="E62" s="14" t="s">
        <v>27</v>
      </c>
      <c r="F62" s="14" t="s">
        <v>27</v>
      </c>
      <c r="G62" s="6">
        <v>0</v>
      </c>
      <c r="H62" s="14" t="s">
        <v>27</v>
      </c>
      <c r="I62" s="6">
        <v>0</v>
      </c>
      <c r="J62" s="14">
        <v>49.68</v>
      </c>
      <c r="K62" s="14">
        <v>0</v>
      </c>
      <c r="L62" s="14">
        <v>0</v>
      </c>
      <c r="M62" s="14">
        <v>49.68</v>
      </c>
      <c r="N62" s="14">
        <v>0</v>
      </c>
      <c r="O62" s="7"/>
    </row>
    <row r="63" spans="1:15" ht="15.75">
      <c r="A63" s="5" t="s">
        <v>108</v>
      </c>
      <c r="B63" s="14" t="s">
        <v>27</v>
      </c>
      <c r="C63" s="14" t="s">
        <v>27</v>
      </c>
      <c r="D63" s="14" t="s">
        <v>27</v>
      </c>
      <c r="E63" s="14" t="s">
        <v>27</v>
      </c>
      <c r="F63" s="14" t="s">
        <v>27</v>
      </c>
      <c r="G63" s="6">
        <v>0</v>
      </c>
      <c r="H63" s="14" t="s">
        <v>27</v>
      </c>
      <c r="I63" s="6">
        <v>0</v>
      </c>
      <c r="J63" s="14">
        <v>220</v>
      </c>
      <c r="K63" s="14">
        <v>0</v>
      </c>
      <c r="L63" s="14">
        <v>0</v>
      </c>
      <c r="M63" s="14">
        <v>220</v>
      </c>
      <c r="N63" s="14">
        <v>0</v>
      </c>
      <c r="O63" s="7"/>
    </row>
    <row r="64" spans="1:15" ht="35.25" customHeight="1">
      <c r="A64" s="22" t="s">
        <v>29</v>
      </c>
      <c r="B64" s="23" t="s">
        <v>27</v>
      </c>
      <c r="C64" s="23" t="s">
        <v>27</v>
      </c>
      <c r="D64" s="23" t="s">
        <v>27</v>
      </c>
      <c r="E64" s="23" t="s">
        <v>27</v>
      </c>
      <c r="F64" s="23" t="s">
        <v>27</v>
      </c>
      <c r="G64" s="14">
        <v>0</v>
      </c>
      <c r="H64" s="23" t="s">
        <v>27</v>
      </c>
      <c r="I64" s="14" t="s">
        <v>27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7"/>
    </row>
    <row r="65" spans="1:15" ht="54" customHeight="1">
      <c r="A65" s="8" t="s">
        <v>30</v>
      </c>
      <c r="B65" s="9" t="s">
        <v>27</v>
      </c>
      <c r="C65" s="9" t="s">
        <v>27</v>
      </c>
      <c r="D65" s="14">
        <v>800</v>
      </c>
      <c r="E65" s="14">
        <v>400</v>
      </c>
      <c r="F65" s="14" t="s">
        <v>27</v>
      </c>
      <c r="G65" s="14">
        <f>SUM(G66:G80)</f>
        <v>1825</v>
      </c>
      <c r="H65" s="11"/>
      <c r="I65" s="14" t="s">
        <v>27</v>
      </c>
      <c r="J65" s="14">
        <f>SUM(J66:J80)</f>
        <v>1825</v>
      </c>
      <c r="K65" s="14">
        <f>SUM(K66:K80)</f>
        <v>0</v>
      </c>
      <c r="L65" s="14">
        <f>SUM(L66:L80)</f>
        <v>0</v>
      </c>
      <c r="M65" s="14">
        <f>SUM(M66:M80)</f>
        <v>0</v>
      </c>
      <c r="N65" s="14">
        <f>SUM(N66:N80)</f>
        <v>1825</v>
      </c>
      <c r="O65" s="7"/>
    </row>
    <row r="66" spans="1:15" ht="15.75">
      <c r="A66" s="8" t="s">
        <v>70</v>
      </c>
      <c r="B66" s="11"/>
      <c r="C66" s="11"/>
      <c r="D66" s="10"/>
      <c r="E66" s="10"/>
      <c r="F66" s="10"/>
      <c r="G66" s="14">
        <v>90</v>
      </c>
      <c r="H66" s="11"/>
      <c r="I66" s="10"/>
      <c r="J66" s="14">
        <v>90</v>
      </c>
      <c r="K66" s="14">
        <v>0</v>
      </c>
      <c r="L66" s="14">
        <v>0</v>
      </c>
      <c r="M66" s="14">
        <v>0</v>
      </c>
      <c r="N66" s="14">
        <v>90</v>
      </c>
      <c r="O66" s="7"/>
    </row>
    <row r="67" spans="1:15" ht="15.75">
      <c r="A67" s="8" t="s">
        <v>71</v>
      </c>
      <c r="B67" s="11"/>
      <c r="C67" s="11"/>
      <c r="D67" s="10"/>
      <c r="E67" s="10"/>
      <c r="F67" s="10"/>
      <c r="G67" s="14">
        <v>130</v>
      </c>
      <c r="H67" s="11"/>
      <c r="I67" s="10"/>
      <c r="J67" s="14">
        <v>130</v>
      </c>
      <c r="K67" s="14">
        <v>0</v>
      </c>
      <c r="L67" s="14">
        <v>0</v>
      </c>
      <c r="M67" s="14">
        <v>0</v>
      </c>
      <c r="N67" s="14">
        <v>130</v>
      </c>
      <c r="O67" s="7"/>
    </row>
    <row r="68" spans="1:15" ht="15.75">
      <c r="A68" s="8" t="s">
        <v>72</v>
      </c>
      <c r="B68" s="11"/>
      <c r="C68" s="11"/>
      <c r="D68" s="10"/>
      <c r="E68" s="10"/>
      <c r="F68" s="10"/>
      <c r="G68" s="14">
        <v>115</v>
      </c>
      <c r="H68" s="11"/>
      <c r="I68" s="10"/>
      <c r="J68" s="14">
        <v>115</v>
      </c>
      <c r="K68" s="14">
        <v>0</v>
      </c>
      <c r="L68" s="14">
        <v>0</v>
      </c>
      <c r="M68" s="14">
        <v>0</v>
      </c>
      <c r="N68" s="14">
        <v>115</v>
      </c>
      <c r="O68" s="7"/>
    </row>
    <row r="69" spans="1:15" ht="15.75">
      <c r="A69" s="8" t="s">
        <v>73</v>
      </c>
      <c r="B69" s="11"/>
      <c r="C69" s="11"/>
      <c r="D69" s="10"/>
      <c r="E69" s="10"/>
      <c r="F69" s="10"/>
      <c r="G69" s="14">
        <v>115</v>
      </c>
      <c r="H69" s="11"/>
      <c r="I69" s="10"/>
      <c r="J69" s="14">
        <v>115</v>
      </c>
      <c r="K69" s="14">
        <v>0</v>
      </c>
      <c r="L69" s="14">
        <v>0</v>
      </c>
      <c r="M69" s="14">
        <v>0</v>
      </c>
      <c r="N69" s="14">
        <v>115</v>
      </c>
      <c r="O69" s="7"/>
    </row>
    <row r="70" spans="1:15" ht="15.75">
      <c r="A70" s="8" t="s">
        <v>74</v>
      </c>
      <c r="B70" s="11"/>
      <c r="C70" s="11"/>
      <c r="D70" s="10"/>
      <c r="E70" s="10"/>
      <c r="F70" s="10"/>
      <c r="G70" s="14">
        <v>80</v>
      </c>
      <c r="H70" s="11"/>
      <c r="I70" s="10"/>
      <c r="J70" s="14">
        <v>80</v>
      </c>
      <c r="K70" s="14">
        <v>0</v>
      </c>
      <c r="L70" s="14">
        <v>0</v>
      </c>
      <c r="M70" s="14">
        <v>0</v>
      </c>
      <c r="N70" s="14">
        <v>80</v>
      </c>
      <c r="O70" s="7"/>
    </row>
    <row r="71" spans="1:15" ht="15.75">
      <c r="A71" s="8" t="s">
        <v>75</v>
      </c>
      <c r="B71" s="11"/>
      <c r="C71" s="11"/>
      <c r="D71" s="10"/>
      <c r="E71" s="10"/>
      <c r="F71" s="10"/>
      <c r="G71" s="14">
        <v>110</v>
      </c>
      <c r="H71" s="11"/>
      <c r="I71" s="10"/>
      <c r="J71" s="14">
        <v>110</v>
      </c>
      <c r="K71" s="14">
        <v>0</v>
      </c>
      <c r="L71" s="14">
        <v>0</v>
      </c>
      <c r="M71" s="14">
        <v>0</v>
      </c>
      <c r="N71" s="14">
        <v>110</v>
      </c>
      <c r="O71" s="7"/>
    </row>
    <row r="72" spans="1:15" ht="15.75">
      <c r="A72" s="8" t="s">
        <v>76</v>
      </c>
      <c r="B72" s="11"/>
      <c r="C72" s="11"/>
      <c r="D72" s="10"/>
      <c r="E72" s="10"/>
      <c r="F72" s="10"/>
      <c r="G72" s="14">
        <v>80</v>
      </c>
      <c r="H72" s="11"/>
      <c r="I72" s="10"/>
      <c r="J72" s="14">
        <v>80</v>
      </c>
      <c r="K72" s="14">
        <v>0</v>
      </c>
      <c r="L72" s="14">
        <v>0</v>
      </c>
      <c r="M72" s="14">
        <v>0</v>
      </c>
      <c r="N72" s="14">
        <v>80</v>
      </c>
      <c r="O72" s="7"/>
    </row>
    <row r="73" spans="1:15" ht="15.75">
      <c r="A73" s="8" t="s">
        <v>77</v>
      </c>
      <c r="B73" s="11"/>
      <c r="C73" s="11"/>
      <c r="D73" s="10"/>
      <c r="E73" s="10"/>
      <c r="F73" s="10"/>
      <c r="G73" s="14">
        <v>115</v>
      </c>
      <c r="H73" s="11"/>
      <c r="I73" s="10"/>
      <c r="J73" s="14">
        <v>115</v>
      </c>
      <c r="K73" s="14">
        <v>0</v>
      </c>
      <c r="L73" s="14">
        <v>0</v>
      </c>
      <c r="M73" s="14">
        <v>0</v>
      </c>
      <c r="N73" s="14">
        <v>115</v>
      </c>
      <c r="O73" s="7"/>
    </row>
    <row r="74" spans="1:15" ht="15.75">
      <c r="A74" s="8" t="s">
        <v>78</v>
      </c>
      <c r="B74" s="11"/>
      <c r="C74" s="11"/>
      <c r="D74" s="10"/>
      <c r="E74" s="10"/>
      <c r="F74" s="10"/>
      <c r="G74" s="14">
        <v>115</v>
      </c>
      <c r="H74" s="11"/>
      <c r="I74" s="10"/>
      <c r="J74" s="14">
        <v>115</v>
      </c>
      <c r="K74" s="14">
        <v>0</v>
      </c>
      <c r="L74" s="14">
        <v>0</v>
      </c>
      <c r="M74" s="14">
        <v>0</v>
      </c>
      <c r="N74" s="14">
        <v>115</v>
      </c>
      <c r="O74" s="7"/>
    </row>
    <row r="75" spans="1:15" ht="15.75">
      <c r="A75" s="8" t="s">
        <v>79</v>
      </c>
      <c r="B75" s="11"/>
      <c r="C75" s="11"/>
      <c r="D75" s="10"/>
      <c r="E75" s="10"/>
      <c r="F75" s="10"/>
      <c r="G75" s="14">
        <v>220</v>
      </c>
      <c r="H75" s="11"/>
      <c r="I75" s="10"/>
      <c r="J75" s="14">
        <v>220</v>
      </c>
      <c r="K75" s="14">
        <v>0</v>
      </c>
      <c r="L75" s="14">
        <v>0</v>
      </c>
      <c r="M75" s="14">
        <v>0</v>
      </c>
      <c r="N75" s="14">
        <v>220</v>
      </c>
      <c r="O75" s="7"/>
    </row>
    <row r="76" spans="1:15" ht="15.75">
      <c r="A76" s="8" t="s">
        <v>80</v>
      </c>
      <c r="B76" s="11"/>
      <c r="C76" s="11"/>
      <c r="D76" s="10"/>
      <c r="E76" s="10"/>
      <c r="F76" s="10"/>
      <c r="G76" s="14">
        <v>180</v>
      </c>
      <c r="H76" s="11"/>
      <c r="I76" s="10"/>
      <c r="J76" s="14">
        <v>180</v>
      </c>
      <c r="K76" s="14">
        <v>0</v>
      </c>
      <c r="L76" s="14">
        <v>0</v>
      </c>
      <c r="M76" s="14">
        <v>0</v>
      </c>
      <c r="N76" s="14">
        <v>180</v>
      </c>
      <c r="O76" s="7"/>
    </row>
    <row r="77" spans="1:15" ht="15.75">
      <c r="A77" s="8" t="s">
        <v>81</v>
      </c>
      <c r="B77" s="11"/>
      <c r="C77" s="11"/>
      <c r="D77" s="10"/>
      <c r="E77" s="10"/>
      <c r="F77" s="10"/>
      <c r="G77" s="14">
        <v>180</v>
      </c>
      <c r="H77" s="11"/>
      <c r="I77" s="10"/>
      <c r="J77" s="14">
        <v>180</v>
      </c>
      <c r="K77" s="14">
        <v>0</v>
      </c>
      <c r="L77" s="14">
        <v>0</v>
      </c>
      <c r="M77" s="14">
        <v>0</v>
      </c>
      <c r="N77" s="14">
        <v>180</v>
      </c>
      <c r="O77" s="7"/>
    </row>
    <row r="78" spans="1:15" ht="15.75">
      <c r="A78" s="8" t="s">
        <v>82</v>
      </c>
      <c r="B78" s="11"/>
      <c r="C78" s="11"/>
      <c r="D78" s="10"/>
      <c r="E78" s="10"/>
      <c r="F78" s="10"/>
      <c r="G78" s="14">
        <v>80</v>
      </c>
      <c r="H78" s="11"/>
      <c r="I78" s="10"/>
      <c r="J78" s="14">
        <v>80</v>
      </c>
      <c r="K78" s="14">
        <v>0</v>
      </c>
      <c r="L78" s="14">
        <v>0</v>
      </c>
      <c r="M78" s="14">
        <v>0</v>
      </c>
      <c r="N78" s="14">
        <v>80</v>
      </c>
      <c r="O78" s="7"/>
    </row>
    <row r="79" spans="1:15" ht="15.75">
      <c r="A79" s="8" t="s">
        <v>83</v>
      </c>
      <c r="B79" s="11"/>
      <c r="C79" s="11"/>
      <c r="D79" s="10"/>
      <c r="E79" s="10"/>
      <c r="F79" s="10"/>
      <c r="G79" s="14">
        <v>120</v>
      </c>
      <c r="H79" s="11"/>
      <c r="I79" s="10"/>
      <c r="J79" s="14">
        <v>120</v>
      </c>
      <c r="K79" s="14">
        <v>0</v>
      </c>
      <c r="L79" s="14">
        <v>0</v>
      </c>
      <c r="M79" s="14">
        <v>0</v>
      </c>
      <c r="N79" s="14">
        <v>120</v>
      </c>
      <c r="O79" s="7"/>
    </row>
    <row r="80" spans="1:15" ht="15.75">
      <c r="A80" s="8" t="s">
        <v>84</v>
      </c>
      <c r="B80" s="11"/>
      <c r="C80" s="11"/>
      <c r="D80" s="12"/>
      <c r="E80" s="12"/>
      <c r="F80" s="12"/>
      <c r="G80" s="14">
        <v>95</v>
      </c>
      <c r="H80" s="11"/>
      <c r="I80" s="10"/>
      <c r="J80" s="14">
        <v>95</v>
      </c>
      <c r="K80" s="14">
        <v>0</v>
      </c>
      <c r="L80" s="14">
        <v>0</v>
      </c>
      <c r="M80" s="14">
        <v>0</v>
      </c>
      <c r="N80" s="14">
        <v>95</v>
      </c>
      <c r="O80" s="7"/>
    </row>
    <row r="81" spans="1:15" ht="52.5" customHeight="1">
      <c r="A81" s="26" t="s">
        <v>31</v>
      </c>
      <c r="B81" s="23" t="s">
        <v>27</v>
      </c>
      <c r="C81" s="23" t="s">
        <v>27</v>
      </c>
      <c r="D81" s="23" t="s">
        <v>27</v>
      </c>
      <c r="E81" s="23" t="s">
        <v>27</v>
      </c>
      <c r="F81" s="23" t="s">
        <v>27</v>
      </c>
      <c r="G81" s="23">
        <v>140</v>
      </c>
      <c r="H81" s="23" t="s">
        <v>27</v>
      </c>
      <c r="I81" s="23" t="s">
        <v>27</v>
      </c>
      <c r="J81" s="23">
        <f>SUM(J82:J84)</f>
        <v>106.243</v>
      </c>
      <c r="K81" s="23">
        <v>0</v>
      </c>
      <c r="L81" s="23">
        <v>0</v>
      </c>
      <c r="M81" s="23">
        <f>SUM(M82:M84)</f>
        <v>106.243</v>
      </c>
      <c r="N81" s="23">
        <v>0</v>
      </c>
      <c r="O81" s="16"/>
    </row>
    <row r="82" spans="1:15" ht="85.5" customHeight="1">
      <c r="A82" s="22" t="s">
        <v>102</v>
      </c>
      <c r="B82" s="23" t="s">
        <v>45</v>
      </c>
      <c r="C82" s="23" t="s">
        <v>45</v>
      </c>
      <c r="D82" s="23" t="s">
        <v>45</v>
      </c>
      <c r="E82" s="23" t="s">
        <v>45</v>
      </c>
      <c r="F82" s="23" t="s">
        <v>45</v>
      </c>
      <c r="G82" s="23">
        <v>20</v>
      </c>
      <c r="H82" s="23" t="s">
        <v>45</v>
      </c>
      <c r="I82" s="23" t="s">
        <v>45</v>
      </c>
      <c r="J82" s="23">
        <v>2</v>
      </c>
      <c r="K82" s="23">
        <v>0</v>
      </c>
      <c r="L82" s="23">
        <v>0</v>
      </c>
      <c r="M82" s="23">
        <v>2</v>
      </c>
      <c r="N82" s="23">
        <v>0</v>
      </c>
      <c r="O82" s="16"/>
    </row>
    <row r="83" spans="1:15" ht="103.5" customHeight="1">
      <c r="A83" s="22" t="s">
        <v>103</v>
      </c>
      <c r="B83" s="23" t="s">
        <v>45</v>
      </c>
      <c r="C83" s="23" t="s">
        <v>45</v>
      </c>
      <c r="D83" s="23" t="s">
        <v>45</v>
      </c>
      <c r="E83" s="23" t="s">
        <v>45</v>
      </c>
      <c r="F83" s="23" t="s">
        <v>45</v>
      </c>
      <c r="G83" s="23">
        <v>80</v>
      </c>
      <c r="H83" s="23" t="s">
        <v>45</v>
      </c>
      <c r="I83" s="23" t="s">
        <v>45</v>
      </c>
      <c r="J83" s="23">
        <v>99.243</v>
      </c>
      <c r="K83" s="23">
        <v>0</v>
      </c>
      <c r="L83" s="23">
        <v>0</v>
      </c>
      <c r="M83" s="23">
        <v>99.243</v>
      </c>
      <c r="N83" s="23">
        <v>0</v>
      </c>
      <c r="O83" s="16"/>
    </row>
    <row r="84" spans="1:15" ht="52.5" customHeight="1">
      <c r="A84" s="22" t="s">
        <v>34</v>
      </c>
      <c r="B84" s="23" t="s">
        <v>45</v>
      </c>
      <c r="C84" s="23" t="s">
        <v>45</v>
      </c>
      <c r="D84" s="23" t="s">
        <v>45</v>
      </c>
      <c r="E84" s="23" t="s">
        <v>45</v>
      </c>
      <c r="F84" s="23" t="s">
        <v>45</v>
      </c>
      <c r="G84" s="23">
        <v>40</v>
      </c>
      <c r="H84" s="23" t="s">
        <v>45</v>
      </c>
      <c r="I84" s="23" t="s">
        <v>45</v>
      </c>
      <c r="J84" s="23">
        <v>5</v>
      </c>
      <c r="K84" s="23">
        <v>0</v>
      </c>
      <c r="L84" s="23">
        <v>0</v>
      </c>
      <c r="M84" s="23">
        <v>5</v>
      </c>
      <c r="N84" s="23">
        <v>0</v>
      </c>
      <c r="O84" s="16"/>
    </row>
    <row r="85" spans="1:15" ht="69.75" customHeight="1">
      <c r="A85" s="26" t="s">
        <v>35</v>
      </c>
      <c r="B85" s="14" t="s">
        <v>45</v>
      </c>
      <c r="C85" s="14" t="s">
        <v>45</v>
      </c>
      <c r="D85" s="14" t="s">
        <v>45</v>
      </c>
      <c r="E85" s="14" t="s">
        <v>45</v>
      </c>
      <c r="F85" s="14" t="s">
        <v>45</v>
      </c>
      <c r="G85" s="14">
        <f>G91+G90</f>
        <v>140</v>
      </c>
      <c r="H85" s="14" t="s">
        <v>45</v>
      </c>
      <c r="I85" s="14" t="s">
        <v>45</v>
      </c>
      <c r="J85" s="14">
        <f>J91+J90</f>
        <v>14.7</v>
      </c>
      <c r="K85" s="14">
        <v>0</v>
      </c>
      <c r="L85" s="14">
        <v>0</v>
      </c>
      <c r="M85" s="14">
        <f>M91+M90</f>
        <v>14.7</v>
      </c>
      <c r="N85" s="14">
        <v>0</v>
      </c>
      <c r="O85" s="16"/>
    </row>
    <row r="86" spans="1:15" ht="27.75" customHeight="1">
      <c r="A86" s="5" t="s">
        <v>36</v>
      </c>
      <c r="B86" s="14" t="s">
        <v>45</v>
      </c>
      <c r="C86" s="14" t="s">
        <v>45</v>
      </c>
      <c r="D86" s="14" t="s">
        <v>45</v>
      </c>
      <c r="E86" s="14" t="s">
        <v>45</v>
      </c>
      <c r="F86" s="14" t="s">
        <v>45</v>
      </c>
      <c r="G86" s="14">
        <v>0</v>
      </c>
      <c r="H86" s="14" t="s">
        <v>45</v>
      </c>
      <c r="I86" s="14" t="s">
        <v>45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6"/>
    </row>
    <row r="87" spans="1:15" ht="38.25" customHeight="1">
      <c r="A87" s="5" t="s">
        <v>37</v>
      </c>
      <c r="B87" s="14" t="s">
        <v>45</v>
      </c>
      <c r="C87" s="14" t="s">
        <v>45</v>
      </c>
      <c r="D87" s="14" t="s">
        <v>45</v>
      </c>
      <c r="E87" s="14" t="s">
        <v>45</v>
      </c>
      <c r="F87" s="14" t="s">
        <v>45</v>
      </c>
      <c r="G87" s="14">
        <v>0</v>
      </c>
      <c r="H87" s="14" t="s">
        <v>45</v>
      </c>
      <c r="I87" s="14" t="s">
        <v>45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6"/>
    </row>
    <row r="88" spans="1:15" ht="31.5" customHeight="1">
      <c r="A88" s="22" t="s">
        <v>38</v>
      </c>
      <c r="B88" s="14" t="s">
        <v>27</v>
      </c>
      <c r="C88" s="14" t="s">
        <v>27</v>
      </c>
      <c r="D88" s="14" t="s">
        <v>27</v>
      </c>
      <c r="E88" s="14" t="s">
        <v>27</v>
      </c>
      <c r="F88" s="14" t="s">
        <v>27</v>
      </c>
      <c r="G88" s="14">
        <v>0</v>
      </c>
      <c r="H88" s="14" t="s">
        <v>27</v>
      </c>
      <c r="I88" s="14" t="s">
        <v>27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6"/>
    </row>
    <row r="89" spans="1:15" ht="47.25" customHeight="1">
      <c r="A89" s="22" t="s">
        <v>39</v>
      </c>
      <c r="B89" s="23" t="s">
        <v>27</v>
      </c>
      <c r="C89" s="23" t="s">
        <v>27</v>
      </c>
      <c r="D89" s="23" t="s">
        <v>27</v>
      </c>
      <c r="E89" s="23" t="s">
        <v>27</v>
      </c>
      <c r="F89" s="23" t="s">
        <v>27</v>
      </c>
      <c r="G89" s="14">
        <v>0</v>
      </c>
      <c r="H89" s="23" t="s">
        <v>27</v>
      </c>
      <c r="I89" s="14" t="s">
        <v>27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6"/>
    </row>
    <row r="90" spans="1:15" ht="31.5" customHeight="1">
      <c r="A90" s="22" t="s">
        <v>40</v>
      </c>
      <c r="B90" s="23" t="s">
        <v>27</v>
      </c>
      <c r="C90" s="23" t="s">
        <v>27</v>
      </c>
      <c r="D90" s="23" t="s">
        <v>27</v>
      </c>
      <c r="E90" s="23" t="s">
        <v>27</v>
      </c>
      <c r="F90" s="23" t="s">
        <v>27</v>
      </c>
      <c r="G90" s="14">
        <v>40</v>
      </c>
      <c r="H90" s="23" t="s">
        <v>27</v>
      </c>
      <c r="I90" s="23" t="s">
        <v>27</v>
      </c>
      <c r="J90" s="14">
        <v>6</v>
      </c>
      <c r="K90" s="14">
        <v>0</v>
      </c>
      <c r="L90" s="14">
        <v>0</v>
      </c>
      <c r="M90" s="14">
        <v>6</v>
      </c>
      <c r="N90" s="14">
        <v>0</v>
      </c>
      <c r="O90" s="16"/>
    </row>
    <row r="91" spans="1:15" ht="32.25" customHeight="1">
      <c r="A91" s="22" t="s">
        <v>41</v>
      </c>
      <c r="B91" s="23" t="s">
        <v>27</v>
      </c>
      <c r="C91" s="23" t="s">
        <v>27</v>
      </c>
      <c r="D91" s="23" t="s">
        <v>27</v>
      </c>
      <c r="E91" s="23" t="s">
        <v>27</v>
      </c>
      <c r="F91" s="23" t="s">
        <v>27</v>
      </c>
      <c r="G91" s="14">
        <v>100</v>
      </c>
      <c r="H91" s="23" t="s">
        <v>27</v>
      </c>
      <c r="I91" s="14" t="s">
        <v>27</v>
      </c>
      <c r="J91" s="14">
        <v>8.7</v>
      </c>
      <c r="K91" s="14">
        <v>0</v>
      </c>
      <c r="L91" s="14">
        <v>0</v>
      </c>
      <c r="M91" s="14">
        <v>8.7</v>
      </c>
      <c r="N91" s="14">
        <v>0</v>
      </c>
      <c r="O91" s="16"/>
    </row>
    <row r="92" spans="1:17" ht="18.75">
      <c r="A92" s="48" t="s">
        <v>46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Q92" s="4"/>
    </row>
    <row r="93" spans="1:15" ht="28.5">
      <c r="A93" s="20" t="s">
        <v>47</v>
      </c>
      <c r="B93" s="14">
        <v>7755</v>
      </c>
      <c r="C93" s="14">
        <v>1000</v>
      </c>
      <c r="D93" s="14">
        <v>2000</v>
      </c>
      <c r="E93" s="14">
        <v>1290</v>
      </c>
      <c r="F93" s="14">
        <v>1780</v>
      </c>
      <c r="G93" s="14">
        <v>3225</v>
      </c>
      <c r="H93" s="14">
        <v>4750</v>
      </c>
      <c r="I93" s="14">
        <v>0</v>
      </c>
      <c r="J93" s="39">
        <v>2777.03</v>
      </c>
      <c r="K93" s="14">
        <v>0</v>
      </c>
      <c r="L93" s="14">
        <v>0</v>
      </c>
      <c r="M93" s="39">
        <f>M94+M120+M124</f>
        <v>752.034</v>
      </c>
      <c r="N93" s="40">
        <v>2025</v>
      </c>
      <c r="O93" s="16"/>
    </row>
    <row r="94" spans="1:15" ht="15.75">
      <c r="A94" s="5" t="s">
        <v>44</v>
      </c>
      <c r="B94" s="14" t="s">
        <v>27</v>
      </c>
      <c r="C94" s="14" t="s">
        <v>27</v>
      </c>
      <c r="D94" s="14" t="s">
        <v>27</v>
      </c>
      <c r="E94" s="14" t="s">
        <v>27</v>
      </c>
      <c r="F94" s="14" t="s">
        <v>27</v>
      </c>
      <c r="G94" s="14">
        <v>2925</v>
      </c>
      <c r="H94" s="14" t="s">
        <v>27</v>
      </c>
      <c r="I94" s="14" t="s">
        <v>27</v>
      </c>
      <c r="J94" s="39">
        <f>J95+J96+J101+J102</f>
        <v>2755.034</v>
      </c>
      <c r="K94" s="14">
        <v>0</v>
      </c>
      <c r="L94" s="14">
        <f>L95+L96+L101+L102+L119</f>
        <v>0</v>
      </c>
      <c r="M94" s="39">
        <f>M95+M96+M101+M102</f>
        <v>730.034</v>
      </c>
      <c r="N94" s="40">
        <f>N95+N96+N101+N102+N119</f>
        <v>2025</v>
      </c>
      <c r="O94" s="16"/>
    </row>
    <row r="95" spans="1:15" ht="52.5" customHeight="1">
      <c r="A95" s="5" t="s">
        <v>28</v>
      </c>
      <c r="B95" s="14" t="s">
        <v>27</v>
      </c>
      <c r="C95" s="14" t="s">
        <v>27</v>
      </c>
      <c r="D95" s="14" t="s">
        <v>27</v>
      </c>
      <c r="E95" s="14" t="s">
        <v>27</v>
      </c>
      <c r="F95" s="14" t="s">
        <v>27</v>
      </c>
      <c r="G95" s="14">
        <v>0</v>
      </c>
      <c r="H95" s="14" t="s">
        <v>27</v>
      </c>
      <c r="I95" s="14" t="s">
        <v>27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6"/>
    </row>
    <row r="96" spans="1:15" ht="72.75" customHeight="1">
      <c r="A96" s="5" t="s">
        <v>87</v>
      </c>
      <c r="B96" s="14" t="s">
        <v>27</v>
      </c>
      <c r="C96" s="14" t="s">
        <v>27</v>
      </c>
      <c r="D96" s="14" t="s">
        <v>27</v>
      </c>
      <c r="E96" s="14" t="s">
        <v>27</v>
      </c>
      <c r="F96" s="14" t="s">
        <v>27</v>
      </c>
      <c r="G96" s="9">
        <v>900</v>
      </c>
      <c r="H96" s="14" t="s">
        <v>27</v>
      </c>
      <c r="I96" s="14" t="s">
        <v>27</v>
      </c>
      <c r="J96" s="14">
        <f>SUM(J97:J100)</f>
        <v>730.034</v>
      </c>
      <c r="K96" s="14">
        <v>0</v>
      </c>
      <c r="L96" s="14">
        <v>0</v>
      </c>
      <c r="M96" s="14">
        <f>SUM(M97:M100)</f>
        <v>730.034</v>
      </c>
      <c r="N96" s="14">
        <v>0</v>
      </c>
      <c r="O96" s="16"/>
    </row>
    <row r="97" spans="1:15" ht="15.75">
      <c r="A97" s="5" t="s">
        <v>86</v>
      </c>
      <c r="B97" s="13"/>
      <c r="C97" s="13"/>
      <c r="D97" s="13"/>
      <c r="E97" s="13"/>
      <c r="F97" s="13"/>
      <c r="G97" s="6">
        <v>180</v>
      </c>
      <c r="H97" s="13"/>
      <c r="I97" s="13"/>
      <c r="J97" s="14">
        <v>75.914</v>
      </c>
      <c r="K97" s="15"/>
      <c r="L97" s="15"/>
      <c r="M97" s="14">
        <v>75.914</v>
      </c>
      <c r="N97" s="15"/>
      <c r="O97" s="16"/>
    </row>
    <row r="98" spans="1:15" ht="15.75">
      <c r="A98" s="5" t="s">
        <v>85</v>
      </c>
      <c r="B98" s="13"/>
      <c r="C98" s="13"/>
      <c r="D98" s="13"/>
      <c r="E98" s="13"/>
      <c r="F98" s="13"/>
      <c r="G98" s="6">
        <v>240</v>
      </c>
      <c r="H98" s="13"/>
      <c r="I98" s="13"/>
      <c r="J98" s="14">
        <v>100</v>
      </c>
      <c r="K98" s="14"/>
      <c r="L98" s="14"/>
      <c r="M98" s="14">
        <v>100</v>
      </c>
      <c r="N98" s="15"/>
      <c r="O98" s="16"/>
    </row>
    <row r="99" spans="1:15" ht="15.75">
      <c r="A99" s="5" t="s">
        <v>67</v>
      </c>
      <c r="B99" s="13"/>
      <c r="C99" s="13"/>
      <c r="D99" s="13"/>
      <c r="E99" s="13"/>
      <c r="F99" s="13"/>
      <c r="G99" s="6">
        <v>240</v>
      </c>
      <c r="H99" s="13"/>
      <c r="I99" s="13"/>
      <c r="J99" s="14">
        <v>300</v>
      </c>
      <c r="K99" s="14"/>
      <c r="L99" s="14"/>
      <c r="M99" s="14">
        <v>300</v>
      </c>
      <c r="N99" s="15"/>
      <c r="O99" s="16"/>
    </row>
    <row r="100" spans="1:15" ht="15.75">
      <c r="A100" s="5" t="s">
        <v>68</v>
      </c>
      <c r="B100" s="13"/>
      <c r="C100" s="13"/>
      <c r="D100" s="13"/>
      <c r="E100" s="13"/>
      <c r="F100" s="13"/>
      <c r="G100" s="6">
        <v>240</v>
      </c>
      <c r="H100" s="13"/>
      <c r="I100" s="13"/>
      <c r="J100" s="14">
        <v>254.12</v>
      </c>
      <c r="K100" s="27"/>
      <c r="L100" s="27"/>
      <c r="M100" s="14">
        <v>254.12</v>
      </c>
      <c r="N100" s="15"/>
      <c r="O100" s="16"/>
    </row>
    <row r="101" spans="1:15" ht="37.5" customHeight="1">
      <c r="A101" s="22" t="s">
        <v>29</v>
      </c>
      <c r="B101" s="23" t="s">
        <v>27</v>
      </c>
      <c r="C101" s="23" t="s">
        <v>27</v>
      </c>
      <c r="D101" s="23" t="s">
        <v>27</v>
      </c>
      <c r="E101" s="23" t="s">
        <v>27</v>
      </c>
      <c r="F101" s="23" t="s">
        <v>27</v>
      </c>
      <c r="G101" s="14">
        <v>0</v>
      </c>
      <c r="H101" s="23" t="s">
        <v>27</v>
      </c>
      <c r="I101" s="23" t="s">
        <v>27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6"/>
    </row>
    <row r="102" spans="1:15" ht="72" customHeight="1">
      <c r="A102" s="5" t="s">
        <v>30</v>
      </c>
      <c r="B102" s="14" t="s">
        <v>27</v>
      </c>
      <c r="C102" s="14" t="s">
        <v>27</v>
      </c>
      <c r="D102" s="14">
        <v>600</v>
      </c>
      <c r="E102" s="14">
        <v>300</v>
      </c>
      <c r="F102" s="14" t="s">
        <v>27</v>
      </c>
      <c r="G102" s="14">
        <f>SUM(G103:G118)</f>
        <v>2025</v>
      </c>
      <c r="H102" s="14" t="s">
        <v>27</v>
      </c>
      <c r="I102" s="14" t="s">
        <v>27</v>
      </c>
      <c r="J102" s="14">
        <f>SUM(J103:J118)</f>
        <v>2025</v>
      </c>
      <c r="K102" s="14">
        <f>SUM(K103:K118)</f>
        <v>0</v>
      </c>
      <c r="L102" s="14">
        <f>SUM(L103:L118)</f>
        <v>0</v>
      </c>
      <c r="M102" s="14">
        <f>SUM(M103:M118)</f>
        <v>0</v>
      </c>
      <c r="N102" s="14">
        <f>SUM(N103:N118)</f>
        <v>2025</v>
      </c>
      <c r="O102" s="16"/>
    </row>
    <row r="103" spans="1:15" ht="18" customHeight="1">
      <c r="A103" s="5" t="s">
        <v>88</v>
      </c>
      <c r="B103" s="13"/>
      <c r="C103" s="13"/>
      <c r="D103" s="13"/>
      <c r="E103" s="13"/>
      <c r="F103" s="13"/>
      <c r="G103" s="14">
        <v>90</v>
      </c>
      <c r="H103" s="14"/>
      <c r="I103" s="14"/>
      <c r="J103" s="14">
        <v>90</v>
      </c>
      <c r="K103" s="14">
        <v>0</v>
      </c>
      <c r="L103" s="14">
        <v>0</v>
      </c>
      <c r="M103" s="14">
        <v>0</v>
      </c>
      <c r="N103" s="14">
        <v>90</v>
      </c>
      <c r="O103" s="16"/>
    </row>
    <row r="104" spans="1:15" ht="18" customHeight="1">
      <c r="A104" s="5" t="s">
        <v>89</v>
      </c>
      <c r="B104" s="13"/>
      <c r="C104" s="13"/>
      <c r="D104" s="13"/>
      <c r="E104" s="13"/>
      <c r="F104" s="13"/>
      <c r="G104" s="14">
        <v>90</v>
      </c>
      <c r="H104" s="14"/>
      <c r="I104" s="14"/>
      <c r="J104" s="14">
        <v>90</v>
      </c>
      <c r="K104" s="14">
        <v>0</v>
      </c>
      <c r="L104" s="14">
        <v>0</v>
      </c>
      <c r="M104" s="14">
        <v>0</v>
      </c>
      <c r="N104" s="14">
        <v>90</v>
      </c>
      <c r="O104" s="16"/>
    </row>
    <row r="105" spans="1:15" ht="18" customHeight="1">
      <c r="A105" s="5" t="s">
        <v>91</v>
      </c>
      <c r="B105" s="13"/>
      <c r="C105" s="13"/>
      <c r="D105" s="13"/>
      <c r="E105" s="13"/>
      <c r="F105" s="13"/>
      <c r="G105" s="14">
        <v>115</v>
      </c>
      <c r="H105" s="14"/>
      <c r="I105" s="14"/>
      <c r="J105" s="14">
        <v>115</v>
      </c>
      <c r="K105" s="14">
        <v>0</v>
      </c>
      <c r="L105" s="14">
        <v>0</v>
      </c>
      <c r="M105" s="14">
        <v>0</v>
      </c>
      <c r="N105" s="14">
        <v>115</v>
      </c>
      <c r="O105" s="16"/>
    </row>
    <row r="106" spans="1:15" ht="18" customHeight="1">
      <c r="A106" s="5" t="s">
        <v>90</v>
      </c>
      <c r="B106" s="13"/>
      <c r="C106" s="13"/>
      <c r="D106" s="13"/>
      <c r="E106" s="13"/>
      <c r="F106" s="13"/>
      <c r="G106" s="14">
        <v>115</v>
      </c>
      <c r="H106" s="14"/>
      <c r="I106" s="14"/>
      <c r="J106" s="14">
        <v>115</v>
      </c>
      <c r="K106" s="14">
        <v>0</v>
      </c>
      <c r="L106" s="14">
        <v>0</v>
      </c>
      <c r="M106" s="14">
        <v>0</v>
      </c>
      <c r="N106" s="14">
        <v>115</v>
      </c>
      <c r="O106" s="16"/>
    </row>
    <row r="107" spans="1:15" ht="18" customHeight="1">
      <c r="A107" s="5" t="s">
        <v>92</v>
      </c>
      <c r="B107" s="13"/>
      <c r="C107" s="13"/>
      <c r="D107" s="13"/>
      <c r="E107" s="13"/>
      <c r="F107" s="13"/>
      <c r="G107" s="14">
        <v>115</v>
      </c>
      <c r="H107" s="14"/>
      <c r="I107" s="14"/>
      <c r="J107" s="14">
        <v>115</v>
      </c>
      <c r="K107" s="14">
        <v>0</v>
      </c>
      <c r="L107" s="14">
        <v>0</v>
      </c>
      <c r="M107" s="14">
        <v>0</v>
      </c>
      <c r="N107" s="14">
        <v>115</v>
      </c>
      <c r="O107" s="16"/>
    </row>
    <row r="108" spans="1:15" ht="18" customHeight="1">
      <c r="A108" s="5" t="s">
        <v>93</v>
      </c>
      <c r="B108" s="13"/>
      <c r="C108" s="13"/>
      <c r="D108" s="13"/>
      <c r="E108" s="13"/>
      <c r="F108" s="13"/>
      <c r="G108" s="14">
        <v>80</v>
      </c>
      <c r="H108" s="14"/>
      <c r="I108" s="14"/>
      <c r="J108" s="14">
        <v>80</v>
      </c>
      <c r="K108" s="14">
        <v>0</v>
      </c>
      <c r="L108" s="14">
        <v>0</v>
      </c>
      <c r="M108" s="14">
        <v>0</v>
      </c>
      <c r="N108" s="14">
        <v>80</v>
      </c>
      <c r="O108" s="16"/>
    </row>
    <row r="109" spans="1:15" ht="18" customHeight="1">
      <c r="A109" s="5" t="s">
        <v>94</v>
      </c>
      <c r="B109" s="13"/>
      <c r="C109" s="13"/>
      <c r="D109" s="13"/>
      <c r="E109" s="13"/>
      <c r="F109" s="13"/>
      <c r="G109" s="14">
        <v>80</v>
      </c>
      <c r="H109" s="14"/>
      <c r="I109" s="14"/>
      <c r="J109" s="14">
        <v>80</v>
      </c>
      <c r="K109" s="14">
        <v>0</v>
      </c>
      <c r="L109" s="14">
        <v>0</v>
      </c>
      <c r="M109" s="14">
        <v>0</v>
      </c>
      <c r="N109" s="14">
        <v>80</v>
      </c>
      <c r="O109" s="16"/>
    </row>
    <row r="110" spans="1:15" ht="18" customHeight="1">
      <c r="A110" s="5" t="s">
        <v>95</v>
      </c>
      <c r="B110" s="13"/>
      <c r="C110" s="13"/>
      <c r="D110" s="13"/>
      <c r="E110" s="13"/>
      <c r="F110" s="13"/>
      <c r="G110" s="14">
        <v>120</v>
      </c>
      <c r="H110" s="14"/>
      <c r="I110" s="14"/>
      <c r="J110" s="14">
        <v>120</v>
      </c>
      <c r="K110" s="14">
        <v>0</v>
      </c>
      <c r="L110" s="14">
        <v>0</v>
      </c>
      <c r="M110" s="14">
        <v>0</v>
      </c>
      <c r="N110" s="14">
        <v>120</v>
      </c>
      <c r="O110" s="16"/>
    </row>
    <row r="111" spans="1:15" ht="18" customHeight="1">
      <c r="A111" s="5" t="s">
        <v>96</v>
      </c>
      <c r="B111" s="13"/>
      <c r="C111" s="13"/>
      <c r="D111" s="13"/>
      <c r="E111" s="13"/>
      <c r="F111" s="13"/>
      <c r="G111" s="14">
        <v>115</v>
      </c>
      <c r="H111" s="14"/>
      <c r="I111" s="14"/>
      <c r="J111" s="14">
        <v>115</v>
      </c>
      <c r="K111" s="14">
        <v>0</v>
      </c>
      <c r="L111" s="14">
        <v>0</v>
      </c>
      <c r="M111" s="14">
        <v>0</v>
      </c>
      <c r="N111" s="14">
        <v>115</v>
      </c>
      <c r="O111" s="16"/>
    </row>
    <row r="112" spans="1:15" ht="18" customHeight="1">
      <c r="A112" s="5" t="s">
        <v>97</v>
      </c>
      <c r="B112" s="13"/>
      <c r="C112" s="13"/>
      <c r="D112" s="13"/>
      <c r="E112" s="13"/>
      <c r="F112" s="13"/>
      <c r="G112" s="14">
        <v>125</v>
      </c>
      <c r="H112" s="14"/>
      <c r="I112" s="14"/>
      <c r="J112" s="14">
        <v>125</v>
      </c>
      <c r="K112" s="14">
        <v>0</v>
      </c>
      <c r="L112" s="14">
        <v>0</v>
      </c>
      <c r="M112" s="14">
        <v>0</v>
      </c>
      <c r="N112" s="14">
        <v>125</v>
      </c>
      <c r="O112" s="16"/>
    </row>
    <row r="113" spans="1:15" ht="18" customHeight="1">
      <c r="A113" s="5" t="s">
        <v>97</v>
      </c>
      <c r="B113" s="13"/>
      <c r="C113" s="13"/>
      <c r="D113" s="13"/>
      <c r="E113" s="13"/>
      <c r="F113" s="13"/>
      <c r="G113" s="14">
        <v>120</v>
      </c>
      <c r="H113" s="14"/>
      <c r="I113" s="14"/>
      <c r="J113" s="14">
        <v>120</v>
      </c>
      <c r="K113" s="14">
        <v>0</v>
      </c>
      <c r="L113" s="14">
        <v>0</v>
      </c>
      <c r="M113" s="14">
        <v>0</v>
      </c>
      <c r="N113" s="14">
        <v>120</v>
      </c>
      <c r="O113" s="16"/>
    </row>
    <row r="114" spans="1:15" ht="18" customHeight="1">
      <c r="A114" s="5" t="s">
        <v>79</v>
      </c>
      <c r="B114" s="13"/>
      <c r="C114" s="13"/>
      <c r="D114" s="13"/>
      <c r="E114" s="13"/>
      <c r="F114" s="13"/>
      <c r="G114" s="14">
        <v>220</v>
      </c>
      <c r="H114" s="14"/>
      <c r="I114" s="14"/>
      <c r="J114" s="14">
        <v>220</v>
      </c>
      <c r="K114" s="14">
        <v>0</v>
      </c>
      <c r="L114" s="14">
        <v>0</v>
      </c>
      <c r="M114" s="14">
        <v>0</v>
      </c>
      <c r="N114" s="14">
        <v>220</v>
      </c>
      <c r="O114" s="16"/>
    </row>
    <row r="115" spans="1:15" ht="18" customHeight="1">
      <c r="A115" s="5" t="s">
        <v>80</v>
      </c>
      <c r="B115" s="13"/>
      <c r="C115" s="13"/>
      <c r="D115" s="13"/>
      <c r="E115" s="13"/>
      <c r="F115" s="13"/>
      <c r="G115" s="14">
        <v>180</v>
      </c>
      <c r="H115" s="14"/>
      <c r="I115" s="14"/>
      <c r="J115" s="14">
        <v>180</v>
      </c>
      <c r="K115" s="14">
        <v>0</v>
      </c>
      <c r="L115" s="14">
        <v>0</v>
      </c>
      <c r="M115" s="14">
        <v>0</v>
      </c>
      <c r="N115" s="14">
        <v>180</v>
      </c>
      <c r="O115" s="16"/>
    </row>
    <row r="116" spans="1:15" ht="18" customHeight="1">
      <c r="A116" s="5" t="s">
        <v>81</v>
      </c>
      <c r="B116" s="13"/>
      <c r="C116" s="13"/>
      <c r="D116" s="13"/>
      <c r="E116" s="13"/>
      <c r="F116" s="13"/>
      <c r="G116" s="14">
        <v>180</v>
      </c>
      <c r="H116" s="14"/>
      <c r="I116" s="14"/>
      <c r="J116" s="14">
        <v>180</v>
      </c>
      <c r="K116" s="14">
        <v>0</v>
      </c>
      <c r="L116" s="14">
        <v>0</v>
      </c>
      <c r="M116" s="14">
        <v>0</v>
      </c>
      <c r="N116" s="14">
        <v>180</v>
      </c>
      <c r="O116" s="16"/>
    </row>
    <row r="117" spans="1:15" ht="15" customHeight="1">
      <c r="A117" s="5" t="s">
        <v>98</v>
      </c>
      <c r="B117" s="13"/>
      <c r="C117" s="13"/>
      <c r="D117" s="13"/>
      <c r="E117" s="13"/>
      <c r="F117" s="13"/>
      <c r="G117" s="14">
        <v>140</v>
      </c>
      <c r="H117" s="14"/>
      <c r="I117" s="14"/>
      <c r="J117" s="14">
        <v>140</v>
      </c>
      <c r="K117" s="14">
        <v>0</v>
      </c>
      <c r="L117" s="14">
        <v>0</v>
      </c>
      <c r="M117" s="14">
        <v>0</v>
      </c>
      <c r="N117" s="14">
        <v>140</v>
      </c>
      <c r="O117" s="16"/>
    </row>
    <row r="118" spans="1:15" ht="18.75" customHeight="1">
      <c r="A118" s="5" t="s">
        <v>99</v>
      </c>
      <c r="B118" s="13"/>
      <c r="C118" s="13"/>
      <c r="D118" s="13"/>
      <c r="E118" s="13"/>
      <c r="F118" s="13"/>
      <c r="G118" s="14">
        <v>140</v>
      </c>
      <c r="H118" s="14"/>
      <c r="I118" s="14"/>
      <c r="J118" s="14">
        <v>140</v>
      </c>
      <c r="K118" s="14">
        <v>0</v>
      </c>
      <c r="L118" s="14">
        <v>0</v>
      </c>
      <c r="M118" s="14">
        <v>0</v>
      </c>
      <c r="N118" s="14">
        <v>140</v>
      </c>
      <c r="O118" s="16"/>
    </row>
    <row r="119" spans="1:15" ht="15.75">
      <c r="A119" s="5" t="s">
        <v>48</v>
      </c>
      <c r="B119" s="14" t="s">
        <v>27</v>
      </c>
      <c r="C119" s="14" t="s">
        <v>27</v>
      </c>
      <c r="D119" s="14">
        <v>0</v>
      </c>
      <c r="E119" s="14">
        <v>0</v>
      </c>
      <c r="F119" s="14" t="s">
        <v>27</v>
      </c>
      <c r="G119" s="14">
        <v>0</v>
      </c>
      <c r="H119" s="14" t="s">
        <v>27</v>
      </c>
      <c r="I119" s="14" t="s">
        <v>27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6"/>
    </row>
    <row r="120" spans="1:15" ht="47.25" customHeight="1">
      <c r="A120" s="26" t="s">
        <v>31</v>
      </c>
      <c r="B120" s="23" t="s">
        <v>27</v>
      </c>
      <c r="C120" s="23" t="s">
        <v>27</v>
      </c>
      <c r="D120" s="23" t="s">
        <v>27</v>
      </c>
      <c r="E120" s="23" t="s">
        <v>27</v>
      </c>
      <c r="F120" s="23" t="s">
        <v>27</v>
      </c>
      <c r="G120" s="23">
        <v>0</v>
      </c>
      <c r="H120" s="23" t="s">
        <v>27</v>
      </c>
      <c r="I120" s="23" t="s">
        <v>27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6"/>
    </row>
    <row r="121" spans="1:15" ht="51.75" customHeight="1">
      <c r="A121" s="22" t="s">
        <v>32</v>
      </c>
      <c r="B121" s="23" t="s">
        <v>27</v>
      </c>
      <c r="C121" s="23" t="s">
        <v>27</v>
      </c>
      <c r="D121" s="23" t="s">
        <v>27</v>
      </c>
      <c r="E121" s="23" t="s">
        <v>27</v>
      </c>
      <c r="F121" s="23" t="s">
        <v>27</v>
      </c>
      <c r="G121" s="14">
        <v>0</v>
      </c>
      <c r="H121" s="23" t="s">
        <v>27</v>
      </c>
      <c r="I121" s="23" t="s">
        <v>27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6"/>
    </row>
    <row r="122" spans="1:15" ht="47.25" customHeight="1">
      <c r="A122" s="22" t="s">
        <v>33</v>
      </c>
      <c r="B122" s="23" t="s">
        <v>27</v>
      </c>
      <c r="C122" s="23" t="s">
        <v>27</v>
      </c>
      <c r="D122" s="23" t="s">
        <v>27</v>
      </c>
      <c r="E122" s="23" t="s">
        <v>27</v>
      </c>
      <c r="F122" s="23" t="s">
        <v>27</v>
      </c>
      <c r="G122" s="14">
        <v>0</v>
      </c>
      <c r="H122" s="23" t="s">
        <v>27</v>
      </c>
      <c r="I122" s="23" t="s">
        <v>27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6"/>
    </row>
    <row r="123" spans="1:15" ht="48" customHeight="1">
      <c r="A123" s="22" t="s">
        <v>34</v>
      </c>
      <c r="B123" s="23" t="s">
        <v>27</v>
      </c>
      <c r="C123" s="23" t="s">
        <v>27</v>
      </c>
      <c r="D123" s="23" t="s">
        <v>27</v>
      </c>
      <c r="E123" s="23" t="s">
        <v>27</v>
      </c>
      <c r="F123" s="23" t="s">
        <v>27</v>
      </c>
      <c r="G123" s="14">
        <v>0</v>
      </c>
      <c r="H123" s="23" t="s">
        <v>27</v>
      </c>
      <c r="I123" s="23" t="s">
        <v>27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6"/>
    </row>
    <row r="124" spans="1:15" ht="50.25" customHeight="1">
      <c r="A124" s="26" t="s">
        <v>35</v>
      </c>
      <c r="B124" s="23" t="s">
        <v>27</v>
      </c>
      <c r="C124" s="23" t="s">
        <v>27</v>
      </c>
      <c r="D124" s="23" t="s">
        <v>27</v>
      </c>
      <c r="E124" s="23" t="s">
        <v>27</v>
      </c>
      <c r="F124" s="23" t="s">
        <v>27</v>
      </c>
      <c r="G124" s="14">
        <v>300</v>
      </c>
      <c r="H124" s="23" t="s">
        <v>27</v>
      </c>
      <c r="I124" s="23" t="s">
        <v>27</v>
      </c>
      <c r="J124" s="14">
        <v>22</v>
      </c>
      <c r="K124" s="14">
        <v>0</v>
      </c>
      <c r="L124" s="14">
        <v>0</v>
      </c>
      <c r="M124" s="14">
        <v>22</v>
      </c>
      <c r="N124" s="14">
        <v>0</v>
      </c>
      <c r="O124" s="16"/>
    </row>
    <row r="125" spans="1:15" ht="16.5" customHeight="1">
      <c r="A125" s="22" t="s">
        <v>36</v>
      </c>
      <c r="B125" s="23" t="s">
        <v>27</v>
      </c>
      <c r="C125" s="23" t="s">
        <v>27</v>
      </c>
      <c r="D125" s="23" t="s">
        <v>27</v>
      </c>
      <c r="E125" s="23" t="s">
        <v>27</v>
      </c>
      <c r="F125" s="23" t="s">
        <v>27</v>
      </c>
      <c r="G125" s="14">
        <v>0</v>
      </c>
      <c r="H125" s="23" t="s">
        <v>27</v>
      </c>
      <c r="I125" s="23" t="s">
        <v>27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6"/>
    </row>
    <row r="126" spans="1:15" ht="31.5" customHeight="1">
      <c r="A126" s="22" t="s">
        <v>37</v>
      </c>
      <c r="B126" s="23" t="s">
        <v>27</v>
      </c>
      <c r="C126" s="23" t="s">
        <v>27</v>
      </c>
      <c r="D126" s="23" t="s">
        <v>27</v>
      </c>
      <c r="E126" s="23" t="s">
        <v>27</v>
      </c>
      <c r="F126" s="23" t="s">
        <v>27</v>
      </c>
      <c r="G126" s="14">
        <v>0</v>
      </c>
      <c r="H126" s="23" t="s">
        <v>27</v>
      </c>
      <c r="I126" s="23" t="s">
        <v>27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6"/>
    </row>
    <row r="127" spans="1:15" ht="31.5" customHeight="1">
      <c r="A127" s="22" t="s">
        <v>38</v>
      </c>
      <c r="B127" s="23" t="s">
        <v>27</v>
      </c>
      <c r="C127" s="23" t="s">
        <v>27</v>
      </c>
      <c r="D127" s="23" t="s">
        <v>27</v>
      </c>
      <c r="E127" s="23" t="s">
        <v>27</v>
      </c>
      <c r="F127" s="23" t="s">
        <v>27</v>
      </c>
      <c r="G127" s="14">
        <v>0</v>
      </c>
      <c r="H127" s="23" t="s">
        <v>27</v>
      </c>
      <c r="I127" s="23" t="s">
        <v>27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6"/>
    </row>
    <row r="128" spans="1:15" ht="47.25" customHeight="1">
      <c r="A128" s="22" t="s">
        <v>39</v>
      </c>
      <c r="B128" s="23" t="s">
        <v>27</v>
      </c>
      <c r="C128" s="23" t="s">
        <v>27</v>
      </c>
      <c r="D128" s="23" t="s">
        <v>27</v>
      </c>
      <c r="E128" s="23" t="s">
        <v>27</v>
      </c>
      <c r="F128" s="23" t="s">
        <v>27</v>
      </c>
      <c r="G128" s="14">
        <v>0</v>
      </c>
      <c r="H128" s="23" t="s">
        <v>27</v>
      </c>
      <c r="I128" s="23" t="s">
        <v>27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6"/>
    </row>
    <row r="129" spans="1:15" ht="31.5" customHeight="1">
      <c r="A129" s="22" t="s">
        <v>40</v>
      </c>
      <c r="B129" s="23" t="s">
        <v>27</v>
      </c>
      <c r="C129" s="23" t="s">
        <v>27</v>
      </c>
      <c r="D129" s="23" t="s">
        <v>27</v>
      </c>
      <c r="E129" s="23" t="s">
        <v>27</v>
      </c>
      <c r="F129" s="23" t="s">
        <v>27</v>
      </c>
      <c r="G129" s="14">
        <v>0</v>
      </c>
      <c r="H129" s="23" t="s">
        <v>27</v>
      </c>
      <c r="I129" s="23" t="s">
        <v>27</v>
      </c>
      <c r="J129" s="14">
        <v>9.6</v>
      </c>
      <c r="K129" s="14">
        <v>0</v>
      </c>
      <c r="L129" s="14">
        <v>0</v>
      </c>
      <c r="M129" s="14">
        <v>9.6</v>
      </c>
      <c r="N129" s="14">
        <v>0</v>
      </c>
      <c r="O129" s="16"/>
    </row>
    <row r="130" spans="1:15" ht="31.5">
      <c r="A130" s="22" t="s">
        <v>41</v>
      </c>
      <c r="B130" s="23" t="s">
        <v>27</v>
      </c>
      <c r="C130" s="23" t="s">
        <v>27</v>
      </c>
      <c r="D130" s="23" t="s">
        <v>27</v>
      </c>
      <c r="E130" s="23" t="s">
        <v>27</v>
      </c>
      <c r="F130" s="23" t="s">
        <v>27</v>
      </c>
      <c r="G130" s="14">
        <v>300</v>
      </c>
      <c r="H130" s="23" t="s">
        <v>27</v>
      </c>
      <c r="I130" s="23" t="s">
        <v>27</v>
      </c>
      <c r="J130" s="14">
        <v>12.4</v>
      </c>
      <c r="K130" s="14">
        <v>0</v>
      </c>
      <c r="L130" s="14">
        <v>0</v>
      </c>
      <c r="M130" s="14">
        <v>12.4</v>
      </c>
      <c r="N130" s="14">
        <v>0</v>
      </c>
      <c r="O130" s="16"/>
    </row>
    <row r="131" spans="1:15" ht="15.75">
      <c r="A131" s="5" t="s">
        <v>49</v>
      </c>
      <c r="B131" s="14" t="s">
        <v>27</v>
      </c>
      <c r="C131" s="14" t="s">
        <v>27</v>
      </c>
      <c r="D131" s="14" t="s">
        <v>27</v>
      </c>
      <c r="E131" s="14" t="s">
        <v>27</v>
      </c>
      <c r="F131" s="14" t="s">
        <v>27</v>
      </c>
      <c r="G131" s="14">
        <v>0</v>
      </c>
      <c r="H131" s="14" t="s">
        <v>27</v>
      </c>
      <c r="I131" s="14" t="s">
        <v>27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6"/>
    </row>
    <row r="135" s="31" customFormat="1" ht="15.75">
      <c r="D135" s="31" t="s">
        <v>100</v>
      </c>
    </row>
    <row r="136" spans="9:11" s="31" customFormat="1" ht="15.75">
      <c r="I136" s="31" t="s">
        <v>50</v>
      </c>
      <c r="K136" s="31" t="s">
        <v>51</v>
      </c>
    </row>
    <row r="137" s="31" customFormat="1" ht="15.75">
      <c r="E137" s="31" t="s">
        <v>53</v>
      </c>
    </row>
    <row r="138" s="32" customFormat="1" ht="15.75"/>
  </sheetData>
  <sheetProtection/>
  <mergeCells count="15">
    <mergeCell ref="A92:O92"/>
    <mergeCell ref="A53:O53"/>
    <mergeCell ref="A22:A24"/>
    <mergeCell ref="C22:C24"/>
    <mergeCell ref="D22:D24"/>
    <mergeCell ref="E22:E24"/>
    <mergeCell ref="F22:F24"/>
    <mergeCell ref="G22:G24"/>
    <mergeCell ref="H22:H24"/>
    <mergeCell ref="I22:I24"/>
    <mergeCell ref="J22:N22"/>
    <mergeCell ref="J23:J24"/>
    <mergeCell ref="K23:N23"/>
    <mergeCell ref="B22:B24"/>
    <mergeCell ref="A26:O2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2012-12-11T08:26:34Z</cp:lastPrinted>
  <dcterms:created xsi:type="dcterms:W3CDTF">2012-10-23T08:53:56Z</dcterms:created>
  <dcterms:modified xsi:type="dcterms:W3CDTF">2013-01-18T05:25:45Z</dcterms:modified>
  <cp:category/>
  <cp:version/>
  <cp:contentType/>
  <cp:contentStatus/>
</cp:coreProperties>
</file>